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777076\AppData\Local\Microsoft\Windows\INetCache\Content.Outlook\U7G5E0I2\"/>
    </mc:Choice>
  </mc:AlternateContent>
  <xr:revisionPtr revIDLastSave="0" documentId="13_ncr:1_{F9EB497E-4E35-4B71-AAC7-8CA270BAF84B}" xr6:coauthVersionLast="47" xr6:coauthVersionMax="47" xr10:uidLastSave="{00000000-0000-0000-0000-000000000000}"/>
  <bookViews>
    <workbookView xWindow="-108" yWindow="-108" windowWidth="23256" windowHeight="12576" xr2:uid="{43B48B84-6FC5-4C2A-BC90-006E8FD16A7A}"/>
  </bookViews>
  <sheets>
    <sheet name="BBPNSDL2026" sheetId="2" r:id="rId1"/>
    <sheet name="BBPNSDL2028" sheetId="3" r:id="rId2"/>
    <sheet name="Gold ETF" sheetId="4" r:id="rId3"/>
    <sheet name="BBPN50IDX" sheetId="5" r:id="rId4"/>
    <sheet name="NIFTYBANKETF" sheetId="6" r:id="rId5"/>
    <sheet name="BBPN200IDX" sheetId="8" r:id="rId6"/>
    <sheet name="BBPN150IDX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9" l="1"/>
  <c r="B15" i="9"/>
  <c r="E16" i="5"/>
  <c r="H12" i="9" l="1"/>
  <c r="E16" i="8"/>
  <c r="B16" i="8"/>
  <c r="E16" i="6"/>
  <c r="B16" i="6"/>
  <c r="H13" i="5" l="1"/>
  <c r="B16" i="5"/>
  <c r="B13" i="3" l="1"/>
  <c r="B13" i="2" l="1"/>
  <c r="H10" i="3"/>
  <c r="E13" i="3"/>
  <c r="H10" i="2"/>
  <c r="E13" i="2"/>
  <c r="H13" i="8" l="1"/>
  <c r="H10" i="6" l="1"/>
  <c r="H10" i="4" l="1"/>
  <c r="E10" i="4"/>
  <c r="B10" i="4"/>
</calcChain>
</file>

<file path=xl/sharedStrings.xml><?xml version="1.0" encoding="utf-8"?>
<sst xmlns="http://schemas.openxmlformats.org/spreadsheetml/2006/main" count="194" uniqueCount="94">
  <si>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</si>
  <si>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</si>
  <si>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</si>
  <si>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</si>
  <si>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</si>
  <si>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</si>
  <si>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</si>
  <si>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</si>
  <si>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</si>
  <si>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</si>
  <si>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</si>
  <si>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</si>
  <si>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</si>
  <si>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</si>
  <si>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</si>
  <si>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</si>
  <si>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</si>
  <si>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</si>
  <si>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Grand Total</t>
  </si>
  <si>
    <t>T0MD28</t>
  </si>
  <si>
    <t>BBP Nifty SDL Dec 2028 Index Fund</t>
  </si>
  <si>
    <t>State Government of Karnataka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</si>
  <si>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</si>
  <si>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</si>
  <si>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</si>
  <si>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</si>
  <si>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</si>
  <si>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</si>
  <si>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</si>
  <si>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</si>
  <si>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T0ME36</t>
  </si>
  <si>
    <t>BBP NIFTY BANK ETF</t>
  </si>
  <si>
    <t>State Bank of India</t>
  </si>
  <si>
    <t>Public Sector Unit</t>
  </si>
  <si>
    <t>HDFC Group</t>
  </si>
  <si>
    <t>Tata Group</t>
  </si>
  <si>
    <t>ICICI Group</t>
  </si>
  <si>
    <t>Kotak Group</t>
  </si>
  <si>
    <t>Axis Group</t>
  </si>
  <si>
    <t>Hinduja Group</t>
  </si>
  <si>
    <t>Federal Bank Group</t>
  </si>
  <si>
    <t>HDFC Bank Limited</t>
  </si>
  <si>
    <t>ICICI Bank Limited</t>
  </si>
  <si>
    <t>ITC Limited</t>
  </si>
  <si>
    <t>FINANCIAL SERVICES</t>
  </si>
  <si>
    <t>FAST MOVING CONSUMER GOODS</t>
  </si>
  <si>
    <t>Public Sector Undertaking (PSU)</t>
  </si>
  <si>
    <t>ITC Group</t>
  </si>
  <si>
    <t>Indusind Bank Ltd</t>
  </si>
  <si>
    <t>The Federal Bank Limited</t>
  </si>
  <si>
    <t>Reliance Industries Limited</t>
  </si>
  <si>
    <t>Infosys Limited</t>
  </si>
  <si>
    <t>Larsen &amp; Toubro Limited</t>
  </si>
  <si>
    <t>Reliance Group</t>
  </si>
  <si>
    <t>Infosys Group</t>
  </si>
  <si>
    <t>INFORMATION TECHNOLOGY</t>
  </si>
  <si>
    <t>OIL GAS &amp; CONSUMABLE FUELS</t>
  </si>
  <si>
    <t>BBP Nifty 200  Momentum 30  Index Fund</t>
  </si>
  <si>
    <t>Trent Ltd</t>
  </si>
  <si>
    <t>Bharti Airtel Ltd</t>
  </si>
  <si>
    <t>NTPC Ltd</t>
  </si>
  <si>
    <t>Bharti</t>
  </si>
  <si>
    <t>Bajaj Auto Ltd</t>
  </si>
  <si>
    <t>Bajaj Group</t>
  </si>
  <si>
    <t>Mahindra &amp; Mahindra Ltd</t>
  </si>
  <si>
    <t>M&amp;M Group</t>
  </si>
  <si>
    <t>Bharat Electronics Ltd</t>
  </si>
  <si>
    <t>Siemens Group</t>
  </si>
  <si>
    <t>Exposure as on November 30, 2024</t>
  </si>
  <si>
    <t>HDFC Bank Ltd</t>
  </si>
  <si>
    <t>ICICI Bank Ltd</t>
  </si>
  <si>
    <t>Kotak Mahindra Bank Ltd</t>
  </si>
  <si>
    <t>Axis Bank Ltd</t>
  </si>
  <si>
    <t>BBP Nifty Midcap 150  Index Fund</t>
  </si>
  <si>
    <t>Siemens Ltd</t>
  </si>
  <si>
    <t>Coal India Ltd</t>
  </si>
  <si>
    <t>CAPITAL GOODS</t>
  </si>
  <si>
    <t>AUTOMOBILE AND AUTO COMPONENTS</t>
  </si>
  <si>
    <t>POWER</t>
  </si>
  <si>
    <t>Tata Consultancy Services Limited</t>
  </si>
  <si>
    <t>Suzlon Energy Limited</t>
  </si>
  <si>
    <t>Max Healthcare Institute Limited</t>
  </si>
  <si>
    <t>The Indian Hotels Company Limited</t>
  </si>
  <si>
    <t>BSE Limited</t>
  </si>
  <si>
    <t>Persistent Systems Limited</t>
  </si>
  <si>
    <t>PB Fintech Limited</t>
  </si>
  <si>
    <t>Dixon Technologies (India) Limited</t>
  </si>
  <si>
    <t>TATA GROUP</t>
  </si>
  <si>
    <t>PRIVATE (INDIAN)</t>
  </si>
  <si>
    <t>Suzlon Group</t>
  </si>
  <si>
    <t>Murugappa Group</t>
  </si>
  <si>
    <t>Abhay Soi Group</t>
  </si>
  <si>
    <t>BSE Group</t>
  </si>
  <si>
    <t>HEALTHCARE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</si>
</sst>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164" fontId="7" fillId="0" borderId="1" xfId="2" applyFont="1" applyBorder="1" applyAlignment="1">
      <alignment vertical="top"/>
    </xf>
    <xf numFmtId="164" fontId="6" fillId="2" borderId="1" xfId="2" applyFont="1" applyFill="1" applyBorder="1" applyAlignment="1">
      <alignment vertical="top"/>
    </xf>
    <xf numFmtId="164" fontId="3" fillId="0" borderId="0" xfId="2" applyFont="1" applyAlignment="1">
      <alignment vertical="top"/>
    </xf>
    <xf numFmtId="0" fontId="3" fillId="0" borderId="0" xfId="2" applyNumberFormat="1" applyFont="1" applyAlignment="1">
      <alignment vertical="top"/>
    </xf>
    <xf numFmtId="164" fontId="6" fillId="3" borderId="1" xfId="2" applyFont="1" applyFill="1" applyBorder="1" applyAlignment="1">
      <alignment vertical="top"/>
    </xf>
    <xf numFmtId="164" fontId="8" fillId="0" borderId="0" xfId="2" applyFont="1" applyAlignment="1">
      <alignment vertical="top"/>
    </xf>
    <xf numFmtId="164" fontId="7" fillId="0" borderId="1" xfId="1" applyFont="1" applyFill="1" applyBorder="1" applyAlignment="1">
      <alignment vertical="top"/>
    </xf>
  </cellXfs>
  <cellStyles count="3">
    <cellStyle name="Comma" xfId="1" builtinId="3"/>
    <cellStyle name="Comma 2" xfId="2" xr:uid="{87ACF34C-D0D2-45CA-BB3E-0B820CA1A447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6DF-F266-4782-AD1C-3493D71045B4}">
  <sheetPr codeName="Sheet11"/>
  <dimension ref="A1:IV14"/>
  <sheetViews>
    <sheetView showGridLines="0" tabSelected="1" topLeftCell="A2" zoomScale="90" zoomScaleNormal="90" workbookViewId="0">
      <selection activeCell="A21" sqref="A2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45473</v>
      </c>
    </row>
    <row r="2" spans="1:18" ht="18.75" customHeight="1" x14ac:dyDescent="0.3">
      <c r="A2" s="4" t="s">
        <v>68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27">
        <v>44.12414759098548</v>
      </c>
      <c r="D9" s="12" t="s">
        <v>10</v>
      </c>
      <c r="E9" s="11">
        <v>44.12414759098548</v>
      </c>
      <c r="G9" s="13" t="s">
        <v>11</v>
      </c>
      <c r="H9" s="11">
        <v>92.658275513810565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27">
        <v>26.488963527482369</v>
      </c>
      <c r="D10" s="12" t="s">
        <v>13</v>
      </c>
      <c r="E10" s="11">
        <v>26.488963527482369</v>
      </c>
      <c r="G10" s="8" t="s">
        <v>18</v>
      </c>
      <c r="H10" s="9">
        <f>SUM($H$8:H9)</f>
        <v>92.658275513810565</v>
      </c>
    </row>
    <row r="11" spans="1:18" x14ac:dyDescent="0.3">
      <c r="A11" s="10" t="s">
        <v>14</v>
      </c>
      <c r="B11" s="27">
        <v>17.646378042538881</v>
      </c>
      <c r="D11" s="12" t="s">
        <v>15</v>
      </c>
      <c r="E11" s="11">
        <v>17.646378042538881</v>
      </c>
      <c r="G11" s="17"/>
      <c r="H11" s="18"/>
    </row>
    <row r="12" spans="1:18" x14ac:dyDescent="0.3">
      <c r="A12" s="10" t="s">
        <v>16</v>
      </c>
      <c r="B12" s="27">
        <v>4.3987863528038265</v>
      </c>
      <c r="D12" s="12" t="s">
        <v>17</v>
      </c>
      <c r="E12" s="11">
        <v>4.3987863528038265</v>
      </c>
    </row>
    <row r="13" spans="1:18" x14ac:dyDescent="0.3">
      <c r="A13" s="8" t="s">
        <v>18</v>
      </c>
      <c r="B13" s="9">
        <f>SUM($B$8:B12)</f>
        <v>92.658275513810565</v>
      </c>
      <c r="D13" s="8" t="s">
        <v>18</v>
      </c>
      <c r="E13" s="9">
        <f>SUM($E$8:E12)</f>
        <v>92.658275513810565</v>
      </c>
      <c r="L13" s="5"/>
      <c r="M13" s="5"/>
      <c r="N13" s="5"/>
      <c r="O13" s="5"/>
      <c r="P13" s="5"/>
      <c r="Q13" s="5"/>
      <c r="R13" s="5"/>
    </row>
    <row r="14" spans="1:18" x14ac:dyDescent="0.3">
      <c r="A14" s="17"/>
      <c r="B14" s="18"/>
      <c r="D14" s="17"/>
      <c r="E14" s="18"/>
      <c r="L14" s="19"/>
      <c r="M14" s="19"/>
      <c r="N14" s="19"/>
      <c r="O14" s="19"/>
      <c r="P14" s="19"/>
      <c r="Q14" s="19"/>
      <c r="R14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950C-4D69-4ACE-9C29-10D5290D94EA}">
  <sheetPr codeName="Sheet12"/>
  <dimension ref="A1:IV14"/>
  <sheetViews>
    <sheetView showGridLines="0" topLeftCell="A2" zoomScale="90" zoomScaleNormal="90" workbookViewId="0">
      <selection activeCell="A18" sqref="A18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19</v>
      </c>
      <c r="G1" s="3">
        <v>45473</v>
      </c>
    </row>
    <row r="2" spans="1:18" ht="18.75" customHeight="1" x14ac:dyDescent="0.3">
      <c r="A2" s="4" t="s">
        <v>68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20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14</v>
      </c>
      <c r="B9" s="27">
        <v>36.704185537902248</v>
      </c>
      <c r="D9" s="12" t="s">
        <v>15</v>
      </c>
      <c r="E9" s="11">
        <v>36.704185537902248</v>
      </c>
      <c r="G9" s="13" t="s">
        <v>11</v>
      </c>
      <c r="H9" s="11">
        <v>92.580332186360636</v>
      </c>
    </row>
    <row r="10" spans="1:18" x14ac:dyDescent="0.3">
      <c r="A10" s="10" t="s">
        <v>16</v>
      </c>
      <c r="B10" s="27">
        <v>23.350121648138451</v>
      </c>
      <c r="D10" s="12" t="s">
        <v>17</v>
      </c>
      <c r="E10" s="11">
        <v>23.350121648138451</v>
      </c>
      <c r="G10" s="8" t="s">
        <v>18</v>
      </c>
      <c r="H10" s="9">
        <f>SUM($H$8:H9)</f>
        <v>92.580332186360636</v>
      </c>
    </row>
    <row r="11" spans="1:18" x14ac:dyDescent="0.3">
      <c r="A11" s="10" t="s">
        <v>9</v>
      </c>
      <c r="B11" s="27">
        <v>20.851436664952487</v>
      </c>
      <c r="D11" s="12" t="s">
        <v>10</v>
      </c>
      <c r="E11" s="11">
        <v>20.851436664952487</v>
      </c>
      <c r="G11" s="17"/>
      <c r="H11" s="18"/>
    </row>
    <row r="12" spans="1:18" x14ac:dyDescent="0.3">
      <c r="A12" s="10" t="s">
        <v>21</v>
      </c>
      <c r="B12" s="27">
        <v>11.674588335367451</v>
      </c>
      <c r="D12" s="12" t="s">
        <v>22</v>
      </c>
      <c r="E12" s="11">
        <v>11.674588335367451</v>
      </c>
    </row>
    <row r="13" spans="1:18" x14ac:dyDescent="0.3">
      <c r="A13" s="8" t="s">
        <v>18</v>
      </c>
      <c r="B13" s="9">
        <f>SUM($B$8:B12)</f>
        <v>92.580332186360636</v>
      </c>
      <c r="D13" s="8" t="s">
        <v>18</v>
      </c>
      <c r="E13" s="9">
        <f>SUM($E$8:E12)</f>
        <v>92.580332186360636</v>
      </c>
    </row>
    <row r="14" spans="1:18" x14ac:dyDescent="0.3">
      <c r="A14" s="17"/>
      <c r="B14" s="18"/>
      <c r="D14" s="17"/>
      <c r="E14" s="18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BB11-F7A1-4305-9212-5E3E0B7FA336}">
  <sheetPr codeName="Sheet13"/>
  <dimension ref="A1:IV11"/>
  <sheetViews>
    <sheetView showGridLines="0" topLeftCell="A2" zoomScale="90" zoomScaleNormal="90" workbookViewId="0">
      <selection activeCell="A17" sqref="A17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">
        <v>68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25</v>
      </c>
      <c r="B9" s="11">
        <v>97.36</v>
      </c>
      <c r="D9" s="12" t="s">
        <v>26</v>
      </c>
      <c r="E9" s="11">
        <v>97.36</v>
      </c>
      <c r="G9" s="13" t="s">
        <v>27</v>
      </c>
      <c r="H9" s="11">
        <v>97.36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18</v>
      </c>
      <c r="B10" s="9">
        <f>SUM($B$8:B9)</f>
        <v>97.36</v>
      </c>
      <c r="D10" s="8" t="s">
        <v>18</v>
      </c>
      <c r="E10" s="9">
        <f>SUM($E$8:E9)</f>
        <v>97.36</v>
      </c>
      <c r="G10" s="8" t="s">
        <v>18</v>
      </c>
      <c r="H10" s="9">
        <f>SUM($H$8:H9)</f>
        <v>97.36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FA3A-B219-4408-90B0-1A2C09151038}">
  <sheetPr codeName="Sheet1"/>
  <dimension ref="A1:IV17"/>
  <sheetViews>
    <sheetView showGridLines="0" topLeftCell="A2" zoomScale="90" zoomScaleNormal="90" workbookViewId="0">
      <selection activeCell="A21" sqref="A2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">
        <v>68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41</v>
      </c>
      <c r="B9" s="21">
        <v>12.7</v>
      </c>
      <c r="D9" s="12" t="s">
        <v>34</v>
      </c>
      <c r="E9" s="21">
        <v>13.35</v>
      </c>
      <c r="G9" s="13" t="s">
        <v>44</v>
      </c>
      <c r="H9" s="21">
        <v>31.69</v>
      </c>
    </row>
    <row r="10" spans="1:18" x14ac:dyDescent="0.3">
      <c r="A10" s="10" t="s">
        <v>42</v>
      </c>
      <c r="B10" s="21">
        <v>8.43</v>
      </c>
      <c r="D10" s="12" t="s">
        <v>35</v>
      </c>
      <c r="E10" s="21">
        <v>8.65</v>
      </c>
      <c r="G10" s="13" t="s">
        <v>55</v>
      </c>
      <c r="H10" s="21">
        <v>13.84</v>
      </c>
    </row>
    <row r="11" spans="1:18" x14ac:dyDescent="0.3">
      <c r="A11" s="10" t="s">
        <v>50</v>
      </c>
      <c r="B11" s="21">
        <v>8.0299999999999994</v>
      </c>
      <c r="D11" s="12" t="s">
        <v>36</v>
      </c>
      <c r="E11" s="21">
        <v>8.43</v>
      </c>
      <c r="G11" s="13" t="s">
        <v>56</v>
      </c>
      <c r="H11" s="21">
        <v>9.4599999999999991</v>
      </c>
    </row>
    <row r="12" spans="1:18" x14ac:dyDescent="0.3">
      <c r="A12" s="10" t="s">
        <v>51</v>
      </c>
      <c r="B12" s="21">
        <v>6.22</v>
      </c>
      <c r="D12" s="12" t="s">
        <v>53</v>
      </c>
      <c r="E12" s="21">
        <v>8.0299999999999994</v>
      </c>
      <c r="G12" s="13" t="s">
        <v>45</v>
      </c>
      <c r="H12" s="21">
        <v>8</v>
      </c>
    </row>
    <row r="13" spans="1:18" x14ac:dyDescent="0.3">
      <c r="A13" s="10" t="s">
        <v>43</v>
      </c>
      <c r="B13" s="21">
        <v>4.1099999999999994</v>
      </c>
      <c r="D13" s="12" t="s">
        <v>54</v>
      </c>
      <c r="E13" s="21">
        <v>6.22</v>
      </c>
      <c r="G13" s="8" t="s">
        <v>18</v>
      </c>
      <c r="H13" s="9">
        <f>SUM($H$8:H12)</f>
        <v>62.99</v>
      </c>
    </row>
    <row r="14" spans="1:18" x14ac:dyDescent="0.3">
      <c r="A14" s="10" t="s">
        <v>79</v>
      </c>
      <c r="B14" s="21">
        <v>4.04</v>
      </c>
      <c r="D14" s="12" t="s">
        <v>33</v>
      </c>
      <c r="E14" s="21">
        <v>5.45</v>
      </c>
      <c r="G14" s="17"/>
      <c r="H14" s="18"/>
    </row>
    <row r="15" spans="1:18" x14ac:dyDescent="0.3">
      <c r="A15" s="10" t="s">
        <v>52</v>
      </c>
      <c r="B15" s="21">
        <v>4.01</v>
      </c>
      <c r="D15" s="12" t="s">
        <v>47</v>
      </c>
      <c r="E15" s="21">
        <v>4.1099999999999994</v>
      </c>
    </row>
    <row r="16" spans="1:18" x14ac:dyDescent="0.3">
      <c r="A16" s="8" t="s">
        <v>18</v>
      </c>
      <c r="B16" s="9">
        <f>SUM($B$8:B15)</f>
        <v>47.539999999999992</v>
      </c>
      <c r="D16" s="8" t="s">
        <v>18</v>
      </c>
      <c r="E16" s="9">
        <f>SUM($E$8:E15)</f>
        <v>54.24</v>
      </c>
    </row>
    <row r="17" spans="1:5" x14ac:dyDescent="0.3">
      <c r="A17" s="17"/>
      <c r="B17" s="18"/>
      <c r="D17" s="17"/>
      <c r="E17" s="18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DD56-A059-4344-85CB-E2E90272AE7B}">
  <sheetPr codeName="Sheet14"/>
  <dimension ref="A1:IV17"/>
  <sheetViews>
    <sheetView showGridLines="0" topLeftCell="A2" zoomScale="90" zoomScaleNormal="90" workbookViewId="0">
      <selection activeCell="A21" sqref="A2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30</v>
      </c>
      <c r="G1" s="3">
        <v>45473</v>
      </c>
    </row>
    <row r="2" spans="1:18" ht="18.75" customHeight="1" x14ac:dyDescent="0.3">
      <c r="A2" s="4" t="s">
        <v>68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31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69</v>
      </c>
      <c r="B9" s="21">
        <v>28.883015388623257</v>
      </c>
      <c r="D9" s="12" t="s">
        <v>34</v>
      </c>
      <c r="E9" s="21">
        <v>28.883015388623257</v>
      </c>
      <c r="G9" s="13" t="s">
        <v>44</v>
      </c>
      <c r="H9" s="11">
        <v>99.90164238032348</v>
      </c>
      <c r="M9" s="20"/>
    </row>
    <row r="10" spans="1:18" x14ac:dyDescent="0.3">
      <c r="A10" s="10" t="s">
        <v>70</v>
      </c>
      <c r="B10" s="21">
        <v>24.33568157639754</v>
      </c>
      <c r="D10" s="12" t="s">
        <v>36</v>
      </c>
      <c r="E10" s="21">
        <v>24.33568157639754</v>
      </c>
      <c r="G10" s="8" t="s">
        <v>18</v>
      </c>
      <c r="H10" s="9">
        <f>SUM($H$8:H9)</f>
        <v>99.90164238032348</v>
      </c>
      <c r="M10" s="20"/>
    </row>
    <row r="11" spans="1:18" x14ac:dyDescent="0.3">
      <c r="A11" s="10" t="s">
        <v>32</v>
      </c>
      <c r="B11" s="21">
        <v>9.8823503052731709</v>
      </c>
      <c r="D11" s="12" t="s">
        <v>46</v>
      </c>
      <c r="E11" s="21">
        <v>16.574158662264161</v>
      </c>
      <c r="G11" s="17"/>
      <c r="H11" s="18"/>
      <c r="M11" s="20"/>
    </row>
    <row r="12" spans="1:18" x14ac:dyDescent="0.3">
      <c r="A12" s="10" t="s">
        <v>71</v>
      </c>
      <c r="B12" s="21">
        <v>9.0697147316761892</v>
      </c>
      <c r="D12" s="12" t="s">
        <v>37</v>
      </c>
      <c r="E12" s="21">
        <v>9.0697147316761892</v>
      </c>
      <c r="M12" s="20"/>
    </row>
    <row r="13" spans="1:18" x14ac:dyDescent="0.3">
      <c r="A13" s="10" t="s">
        <v>72</v>
      </c>
      <c r="B13" s="21">
        <v>8.9998834211060448</v>
      </c>
      <c r="D13" s="12" t="s">
        <v>38</v>
      </c>
      <c r="E13" s="21">
        <v>8.9998834211060448</v>
      </c>
      <c r="M13" s="20"/>
    </row>
    <row r="14" spans="1:18" x14ac:dyDescent="0.3">
      <c r="A14" s="10" t="s">
        <v>48</v>
      </c>
      <c r="B14" s="21">
        <v>4.3888586998793579</v>
      </c>
      <c r="D14" s="12" t="s">
        <v>39</v>
      </c>
      <c r="E14" s="21">
        <v>4.3888586998793579</v>
      </c>
      <c r="M14" s="20"/>
    </row>
    <row r="15" spans="1:18" x14ac:dyDescent="0.3">
      <c r="A15" s="10" t="s">
        <v>49</v>
      </c>
      <c r="B15" s="21">
        <v>2.8502412556611292</v>
      </c>
      <c r="D15" s="12" t="s">
        <v>40</v>
      </c>
      <c r="E15" s="21">
        <v>2.8502412556611292</v>
      </c>
      <c r="M15" s="20"/>
    </row>
    <row r="16" spans="1:18" x14ac:dyDescent="0.3">
      <c r="A16" s="8" t="s">
        <v>18</v>
      </c>
      <c r="B16" s="9">
        <f>SUM($B$8:B15)</f>
        <v>88.409745378616705</v>
      </c>
      <c r="D16" s="8" t="s">
        <v>18</v>
      </c>
      <c r="E16" s="9">
        <f>SUM($E$8:E15)</f>
        <v>95.101553735607681</v>
      </c>
    </row>
    <row r="17" spans="1:5" x14ac:dyDescent="0.3">
      <c r="A17" s="17"/>
      <c r="B17" s="18"/>
      <c r="D17" s="17"/>
      <c r="E17" s="18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C248-1199-4C14-AEB3-BD7B8D488B87}">
  <dimension ref="A1:IV17"/>
  <sheetViews>
    <sheetView showGridLines="0" topLeftCell="A2" zoomScale="90" zoomScaleNormal="90" workbookViewId="0">
      <selection activeCell="B20" sqref="B20"/>
    </sheetView>
  </sheetViews>
  <sheetFormatPr defaultColWidth="13.88671875" defaultRowHeight="14.4" x14ac:dyDescent="0.3"/>
  <cols>
    <col min="1" max="1" width="45.6640625" style="1" bestFit="1" customWidth="1"/>
    <col min="2" max="2" width="13.6640625" style="23" customWidth="1"/>
    <col min="3" max="3" width="4.6640625" style="1" customWidth="1"/>
    <col min="4" max="4" width="40.6640625" style="1" customWidth="1"/>
    <col min="5" max="5" width="13.6640625" style="23" customWidth="1"/>
    <col min="6" max="6" width="4.6640625" style="1" customWidth="1"/>
    <col min="7" max="7" width="40.6640625" style="1" customWidth="1"/>
    <col min="8" max="8" width="13.6640625" style="23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">
        <v>68</v>
      </c>
      <c r="L2" s="24"/>
      <c r="M2" s="24"/>
      <c r="N2" s="24"/>
      <c r="O2" s="24"/>
      <c r="P2" s="24"/>
      <c r="Q2" s="24"/>
      <c r="R2" s="24"/>
    </row>
    <row r="3" spans="1:18" ht="18.75" customHeight="1" x14ac:dyDescent="0.3">
      <c r="A3" s="4"/>
      <c r="G3" s="6"/>
      <c r="L3" s="24"/>
      <c r="M3" s="24"/>
      <c r="N3" s="24"/>
      <c r="O3" s="24"/>
      <c r="P3" s="24"/>
      <c r="Q3" s="24"/>
      <c r="R3" s="24"/>
    </row>
    <row r="4" spans="1:18" ht="18.75" customHeight="1" x14ac:dyDescent="0.3">
      <c r="A4" s="4" t="s">
        <v>57</v>
      </c>
      <c r="G4" s="6"/>
      <c r="L4" s="24"/>
      <c r="M4" s="24"/>
      <c r="N4" s="24"/>
      <c r="O4" s="24"/>
      <c r="P4" s="24"/>
      <c r="Q4" s="24"/>
      <c r="R4" s="24"/>
    </row>
    <row r="5" spans="1:18" ht="18.75" customHeight="1" x14ac:dyDescent="0.3">
      <c r="A5" s="4"/>
      <c r="G5" s="6"/>
      <c r="L5" s="24"/>
      <c r="M5" s="24"/>
      <c r="N5" s="24"/>
      <c r="O5" s="24"/>
      <c r="P5" s="24"/>
      <c r="Q5" s="24"/>
      <c r="R5" s="24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24"/>
      <c r="M6" s="24"/>
      <c r="N6" s="24"/>
      <c r="O6" s="24"/>
      <c r="P6" s="24"/>
      <c r="Q6" s="24"/>
      <c r="R6" s="24"/>
    </row>
    <row r="7" spans="1:18" ht="18.75" customHeight="1" x14ac:dyDescent="0.3">
      <c r="A7" s="4"/>
      <c r="G7" s="6"/>
      <c r="L7" s="24"/>
      <c r="M7" s="24"/>
      <c r="N7" s="24"/>
      <c r="O7" s="24"/>
      <c r="P7" s="24"/>
      <c r="Q7" s="24"/>
      <c r="R7" s="24"/>
    </row>
    <row r="8" spans="1:18" ht="21.9" customHeight="1" x14ac:dyDescent="0.3">
      <c r="A8" s="15" t="s">
        <v>5</v>
      </c>
      <c r="B8" s="25" t="s">
        <v>6</v>
      </c>
      <c r="D8" s="15" t="s">
        <v>7</v>
      </c>
      <c r="E8" s="25" t="s">
        <v>6</v>
      </c>
      <c r="G8" s="15" t="s">
        <v>8</v>
      </c>
      <c r="H8" s="25" t="s">
        <v>6</v>
      </c>
      <c r="L8" s="24"/>
      <c r="M8" s="24"/>
      <c r="N8" s="24"/>
      <c r="O8" s="24"/>
      <c r="P8" s="24"/>
      <c r="Q8" s="24"/>
      <c r="R8" s="24"/>
    </row>
    <row r="9" spans="1:18" x14ac:dyDescent="0.3">
      <c r="A9" s="10" t="s">
        <v>58</v>
      </c>
      <c r="B9" s="21">
        <v>6.54</v>
      </c>
      <c r="D9" s="12" t="s">
        <v>33</v>
      </c>
      <c r="E9" s="21">
        <v>28.279999999999994</v>
      </c>
      <c r="G9" s="13" t="s">
        <v>76</v>
      </c>
      <c r="H9" s="21">
        <v>22.4</v>
      </c>
    </row>
    <row r="10" spans="1:18" x14ac:dyDescent="0.3">
      <c r="A10" s="10" t="s">
        <v>59</v>
      </c>
      <c r="B10" s="21">
        <v>5.6899999999999995</v>
      </c>
      <c r="D10" s="12" t="s">
        <v>35</v>
      </c>
      <c r="E10" s="21">
        <v>14.459999999999999</v>
      </c>
      <c r="G10" s="13" t="s">
        <v>77</v>
      </c>
      <c r="H10" s="21">
        <v>22.199999999999996</v>
      </c>
    </row>
    <row r="11" spans="1:18" x14ac:dyDescent="0.3">
      <c r="A11" s="10" t="s">
        <v>60</v>
      </c>
      <c r="B11" s="21">
        <v>5.2</v>
      </c>
      <c r="D11" s="12" t="s">
        <v>61</v>
      </c>
      <c r="E11" s="21">
        <v>5.6899999999999995</v>
      </c>
      <c r="G11" s="13" t="s">
        <v>44</v>
      </c>
      <c r="H11" s="21">
        <v>10.220000000000001</v>
      </c>
    </row>
    <row r="12" spans="1:18" x14ac:dyDescent="0.3">
      <c r="A12" s="10" t="s">
        <v>64</v>
      </c>
      <c r="B12" s="21">
        <v>5.1499999999999995</v>
      </c>
      <c r="D12" s="12" t="s">
        <v>65</v>
      </c>
      <c r="E12" s="21">
        <v>5.1499999999999995</v>
      </c>
      <c r="G12" s="13" t="s">
        <v>78</v>
      </c>
      <c r="H12" s="21">
        <v>8.9</v>
      </c>
    </row>
    <row r="13" spans="1:18" x14ac:dyDescent="0.3">
      <c r="A13" s="10" t="s">
        <v>66</v>
      </c>
      <c r="B13" s="21">
        <v>5.09</v>
      </c>
      <c r="D13" s="12" t="s">
        <v>67</v>
      </c>
      <c r="E13" s="21">
        <v>5.01</v>
      </c>
      <c r="G13" s="8" t="s">
        <v>18</v>
      </c>
      <c r="H13" s="22">
        <f>SUM($H$8:H12)</f>
        <v>63.719999999999992</v>
      </c>
    </row>
    <row r="14" spans="1:18" x14ac:dyDescent="0.3">
      <c r="A14" s="10" t="s">
        <v>74</v>
      </c>
      <c r="B14" s="21">
        <v>5.01</v>
      </c>
      <c r="D14" s="12" t="s">
        <v>63</v>
      </c>
      <c r="E14" s="21">
        <v>4.82</v>
      </c>
      <c r="G14" s="17"/>
      <c r="H14" s="26"/>
    </row>
    <row r="15" spans="1:18" x14ac:dyDescent="0.3">
      <c r="A15" s="10" t="s">
        <v>62</v>
      </c>
      <c r="B15" s="21">
        <v>4.82</v>
      </c>
      <c r="D15" s="12" t="s">
        <v>75</v>
      </c>
      <c r="E15" s="21">
        <v>4.22</v>
      </c>
    </row>
    <row r="16" spans="1:18" x14ac:dyDescent="0.3">
      <c r="A16" s="8" t="s">
        <v>18</v>
      </c>
      <c r="B16" s="22">
        <f>SUM($B$8:B15)</f>
        <v>37.5</v>
      </c>
      <c r="D16" s="8" t="s">
        <v>18</v>
      </c>
      <c r="E16" s="22">
        <f>SUM($E$8:E15)</f>
        <v>67.63</v>
      </c>
    </row>
    <row r="17" spans="1:5" x14ac:dyDescent="0.3">
      <c r="A17" s="17"/>
      <c r="B17" s="26"/>
      <c r="D17" s="17"/>
      <c r="E17" s="26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3B1C-49BF-4234-BBBB-CCA9DFE57D4D}">
  <dimension ref="A1:I16"/>
  <sheetViews>
    <sheetView workbookViewId="0">
      <selection activeCell="D22" sqref="D22"/>
    </sheetView>
  </sheetViews>
  <sheetFormatPr defaultColWidth="16.109375" defaultRowHeight="14.4" x14ac:dyDescent="0.3"/>
  <cols>
    <col min="1" max="1" width="46.33203125" bestFit="1" customWidth="1"/>
    <col min="2" max="2" width="11.21875" bestFit="1" customWidth="1"/>
    <col min="4" max="4" width="27.109375" bestFit="1" customWidth="1"/>
    <col min="5" max="5" width="14.6640625" customWidth="1"/>
    <col min="7" max="7" width="34.77734375" bestFit="1" customWidth="1"/>
    <col min="8" max="8" width="11.21875" bestFit="1" customWidth="1"/>
  </cols>
  <sheetData>
    <row r="1" spans="1:9" ht="18" x14ac:dyDescent="0.3">
      <c r="A1" s="4" t="s">
        <v>68</v>
      </c>
      <c r="B1" s="23"/>
      <c r="C1" s="1"/>
      <c r="D1" s="1"/>
      <c r="E1" s="23"/>
      <c r="F1" s="1"/>
      <c r="G1" s="1"/>
      <c r="H1" s="23"/>
      <c r="I1" s="1"/>
    </row>
    <row r="2" spans="1:9" ht="18" x14ac:dyDescent="0.3">
      <c r="A2" s="4"/>
      <c r="B2" s="23"/>
      <c r="C2" s="1"/>
      <c r="D2" s="1"/>
      <c r="E2" s="23"/>
      <c r="F2" s="1"/>
      <c r="G2" s="6"/>
      <c r="H2" s="23"/>
      <c r="I2" s="1"/>
    </row>
    <row r="3" spans="1:9" ht="18" x14ac:dyDescent="0.3">
      <c r="A3" s="4" t="s">
        <v>73</v>
      </c>
      <c r="B3" s="23"/>
      <c r="C3" s="1"/>
      <c r="D3" s="1"/>
      <c r="E3" s="23"/>
      <c r="F3" s="1"/>
      <c r="G3" s="6"/>
      <c r="H3" s="23"/>
      <c r="I3" s="1"/>
    </row>
    <row r="4" spans="1:9" ht="18" x14ac:dyDescent="0.3">
      <c r="A4" s="4"/>
      <c r="B4" s="23"/>
      <c r="C4" s="1"/>
      <c r="D4" s="1"/>
      <c r="E4" s="23"/>
      <c r="F4" s="1"/>
      <c r="G4" s="6"/>
      <c r="H4" s="23"/>
      <c r="I4" s="1"/>
    </row>
    <row r="5" spans="1:9" ht="17.399999999999999" x14ac:dyDescent="0.3">
      <c r="A5" s="7" t="s">
        <v>2</v>
      </c>
      <c r="B5" s="23"/>
      <c r="C5" s="1"/>
      <c r="D5" s="7" t="s">
        <v>3</v>
      </c>
      <c r="E5" s="23"/>
      <c r="F5" s="1"/>
      <c r="G5" s="7" t="s">
        <v>4</v>
      </c>
      <c r="H5" s="23"/>
      <c r="I5" s="1"/>
    </row>
    <row r="6" spans="1:9" ht="18" x14ac:dyDescent="0.3">
      <c r="A6" s="4"/>
      <c r="B6" s="23"/>
      <c r="C6" s="1"/>
      <c r="D6" s="1"/>
      <c r="E6" s="23"/>
      <c r="F6" s="1"/>
      <c r="G6" s="6"/>
      <c r="H6" s="23"/>
      <c r="I6" s="1"/>
    </row>
    <row r="7" spans="1:9" x14ac:dyDescent="0.3">
      <c r="A7" s="15" t="s">
        <v>5</v>
      </c>
      <c r="B7" s="25" t="s">
        <v>6</v>
      </c>
      <c r="C7" s="1"/>
      <c r="D7" s="15" t="s">
        <v>7</v>
      </c>
      <c r="E7" s="25" t="s">
        <v>6</v>
      </c>
      <c r="F7" s="1"/>
      <c r="G7" s="15" t="s">
        <v>8</v>
      </c>
      <c r="H7" s="25" t="s">
        <v>6</v>
      </c>
      <c r="I7" s="1"/>
    </row>
    <row r="8" spans="1:9" x14ac:dyDescent="0.3">
      <c r="A8" s="10" t="s">
        <v>80</v>
      </c>
      <c r="B8" s="21">
        <v>2.2399999999999998</v>
      </c>
      <c r="C8" s="1"/>
      <c r="D8" s="12" t="s">
        <v>87</v>
      </c>
      <c r="E8" s="21">
        <v>5.29</v>
      </c>
      <c r="F8" s="1"/>
      <c r="G8" s="13" t="s">
        <v>44</v>
      </c>
      <c r="H8" s="21">
        <v>20.269999999999996</v>
      </c>
      <c r="I8" s="1"/>
    </row>
    <row r="9" spans="1:9" x14ac:dyDescent="0.3">
      <c r="A9" s="10" t="s">
        <v>81</v>
      </c>
      <c r="B9" s="21">
        <v>2.16</v>
      </c>
      <c r="C9" s="1"/>
      <c r="D9" s="12" t="s">
        <v>33</v>
      </c>
      <c r="E9" s="21">
        <v>3.58</v>
      </c>
      <c r="F9" s="1"/>
      <c r="G9" s="13" t="s">
        <v>76</v>
      </c>
      <c r="H9" s="21">
        <v>14.54</v>
      </c>
      <c r="I9" s="1"/>
    </row>
    <row r="10" spans="1:9" x14ac:dyDescent="0.3">
      <c r="A10" s="10" t="s">
        <v>82</v>
      </c>
      <c r="B10" s="21">
        <v>2.02</v>
      </c>
      <c r="C10" s="1"/>
      <c r="D10" s="12" t="s">
        <v>88</v>
      </c>
      <c r="E10" s="21">
        <v>2.84</v>
      </c>
      <c r="F10" s="1"/>
      <c r="G10" s="13" t="s">
        <v>93</v>
      </c>
      <c r="H10" s="21">
        <v>10.580000000000002</v>
      </c>
      <c r="I10" s="1"/>
    </row>
    <row r="11" spans="1:9" x14ac:dyDescent="0.3">
      <c r="A11" s="10" t="s">
        <v>83</v>
      </c>
      <c r="B11" s="21">
        <v>1.8499999999999999</v>
      </c>
      <c r="C11" s="1"/>
      <c r="D11" s="12" t="s">
        <v>89</v>
      </c>
      <c r="E11" s="21">
        <v>2.2399999999999998</v>
      </c>
      <c r="F11" s="1"/>
      <c r="G11" s="13" t="s">
        <v>77</v>
      </c>
      <c r="H11" s="21">
        <v>7.68</v>
      </c>
      <c r="I11" s="1"/>
    </row>
    <row r="12" spans="1:9" x14ac:dyDescent="0.3">
      <c r="A12" s="10" t="s">
        <v>84</v>
      </c>
      <c r="B12" s="21">
        <v>1.83</v>
      </c>
      <c r="C12" s="1"/>
      <c r="D12" s="12" t="s">
        <v>90</v>
      </c>
      <c r="E12" s="21">
        <v>2.2199999999999998</v>
      </c>
      <c r="F12" s="1"/>
      <c r="G12" s="8" t="s">
        <v>18</v>
      </c>
      <c r="H12" s="22">
        <f>SUM($H$8:H11)</f>
        <v>53.07</v>
      </c>
      <c r="I12" s="1"/>
    </row>
    <row r="13" spans="1:9" x14ac:dyDescent="0.3">
      <c r="A13" s="10" t="s">
        <v>85</v>
      </c>
      <c r="B13" s="21">
        <v>1.77</v>
      </c>
      <c r="C13" s="1"/>
      <c r="D13" s="12" t="s">
        <v>91</v>
      </c>
      <c r="E13" s="21">
        <v>2.16</v>
      </c>
      <c r="F13" s="1"/>
      <c r="G13" s="17"/>
      <c r="H13" s="26"/>
      <c r="I13" s="1"/>
    </row>
    <row r="14" spans="1:9" x14ac:dyDescent="0.3">
      <c r="A14" s="10" t="s">
        <v>86</v>
      </c>
      <c r="B14" s="21">
        <v>1.76</v>
      </c>
      <c r="C14" s="1"/>
      <c r="D14" s="12" t="s">
        <v>92</v>
      </c>
      <c r="E14" s="21">
        <v>1.8499999999999999</v>
      </c>
      <c r="F14" s="1"/>
      <c r="G14" s="1"/>
      <c r="H14" s="23"/>
      <c r="I14" s="1"/>
    </row>
    <row r="15" spans="1:9" x14ac:dyDescent="0.3">
      <c r="A15" s="8" t="s">
        <v>18</v>
      </c>
      <c r="B15" s="22">
        <f>SUM($B$8:B14)</f>
        <v>13.629999999999999</v>
      </c>
      <c r="C15" s="1"/>
      <c r="D15" s="8" t="s">
        <v>18</v>
      </c>
      <c r="E15" s="22">
        <f>SUM($E$8:E14)</f>
        <v>20.180000000000003</v>
      </c>
      <c r="F15" s="1"/>
      <c r="G15" s="1"/>
      <c r="H15" s="23"/>
      <c r="I15" s="1"/>
    </row>
    <row r="16" spans="1:9" x14ac:dyDescent="0.3">
      <c r="A16" s="17"/>
      <c r="B16" s="26"/>
      <c r="C16" s="1"/>
      <c r="D16" s="17"/>
      <c r="E16" s="26"/>
      <c r="F16" s="1"/>
      <c r="G16" s="1"/>
      <c r="H16" s="23"/>
      <c r="I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BBPNSDL2026</vt:lpstr>
      <vt:lpstr>BBPNSDL2028</vt:lpstr>
      <vt:lpstr>Gold ETF</vt:lpstr>
      <vt:lpstr>BBPN50IDX</vt:lpstr>
      <vt:lpstr>NIFTYBANKETF</vt:lpstr>
      <vt:lpstr>BBPN200IDX</vt:lpstr>
      <vt:lpstr>BBPN150IDX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Rajesh GAWADE</cp:lastModifiedBy>
  <cp:lastPrinted>2013-11-30T11:49:41Z</cp:lastPrinted>
  <dcterms:created xsi:type="dcterms:W3CDTF">2010-04-14T16:02:20Z</dcterms:created>
  <dcterms:modified xsi:type="dcterms:W3CDTF">2024-12-06T09:22:58Z</dcterms:modified>
</cp:coreProperties>
</file>