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BCA60C1B-002A-4AFF-9432-66FDF3ADEC61}" xr6:coauthVersionLast="47" xr6:coauthVersionMax="47" xr10:uidLastSave="{00000000-0000-0000-0000-000000000000}"/>
  <bookViews>
    <workbookView xWindow="-108" yWindow="-108" windowWidth="23256" windowHeight="12576" xr2:uid="{43B48B84-6FC5-4C2A-BC90-006E8FD16A7A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E13" i="3" l="1"/>
  <c r="B13" i="3"/>
  <c r="H10" i="6"/>
  <c r="E16" i="6"/>
  <c r="B16" i="6"/>
  <c r="H13" i="5" l="1"/>
  <c r="B16" i="5"/>
  <c r="H10" i="4"/>
  <c r="E10" i="4"/>
  <c r="B10" i="4"/>
  <c r="H10" i="3"/>
  <c r="H10" i="2"/>
  <c r="E13" i="2"/>
  <c r="B13" i="2"/>
</calcChain>
</file>

<file path=xl/sharedStrings.xml><?xml version="1.0" encoding="utf-8"?>
<sst xmlns="http://schemas.openxmlformats.org/spreadsheetml/2006/main" count="129" uniqueCount="61">
  <si>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</si>
  <si>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</si>
  <si>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</si>
  <si>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</si>
  <si>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</si>
  <si>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</si>
  <si>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</si>
  <si>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</si>
  <si>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</si>
  <si>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</si>
  <si>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</si>
  <si>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</si>
  <si>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</si>
  <si>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</si>
  <si>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</si>
  <si>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</si>
  <si>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</si>
  <si>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</si>
  <si>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</si>
  <si>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</si>
  <si>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</si>
  <si>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</si>
  <si>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</si>
  <si>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</si>
  <si>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</si>
  <si>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</si>
  <si>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</si>
  <si>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</si>
  <si>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</si>
  <si>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</si>
  <si>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</si>
  <si>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</si>
  <si>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</si>
  <si>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Bank of Baroda</t>
  </si>
  <si>
    <t>Public Sector Unit</t>
  </si>
  <si>
    <t>HDFC Group</t>
  </si>
  <si>
    <t>Reliance Group</t>
  </si>
  <si>
    <t>Tata Group</t>
  </si>
  <si>
    <t>ICICI Group</t>
  </si>
  <si>
    <t>Infosys Group</t>
  </si>
  <si>
    <t>L&amp;T Group</t>
  </si>
  <si>
    <t>Kotak Group</t>
  </si>
  <si>
    <t>Axis Group</t>
  </si>
  <si>
    <t>Hinduja Group</t>
  </si>
  <si>
    <t>Federal Bank Group</t>
  </si>
  <si>
    <t>Exposure as on August 31, 2024</t>
  </si>
  <si>
    <t>HDFC Bank Limited</t>
  </si>
  <si>
    <t>Reliance Industries Limited</t>
  </si>
  <si>
    <t>ICICI Bank Limited</t>
  </si>
  <si>
    <t>Infosys Limited</t>
  </si>
  <si>
    <t>ITC Limited</t>
  </si>
  <si>
    <t>Tata Consultancy Services Limited</t>
  </si>
  <si>
    <t>Larsen &amp; Toubro Limited</t>
  </si>
  <si>
    <t>FINANCIAL SERVICES</t>
  </si>
  <si>
    <t>INFORMATION TECHNOLOGY</t>
  </si>
  <si>
    <t>OIL GAS &amp; CONSUMABLE FUELS</t>
  </si>
  <si>
    <t>FAST MOVING CONSUMER GOODS</t>
  </si>
  <si>
    <t>Kotak Mahindra Bank Limited</t>
  </si>
  <si>
    <t>Axis Bank Limited</t>
  </si>
  <si>
    <t>IndusInd Bank Limited</t>
  </si>
  <si>
    <t>Public Sector Undertaking (PSU)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</si>
</sst>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6DF-F266-4782-AD1C-3493D71045B4}">
  <sheetPr codeName="Sheet11"/>
  <dimension ref="A1:IV14"/>
  <sheetViews>
    <sheetView showGridLines="0" tabSelected="1" topLeftCell="A2" zoomScale="90" zoomScaleNormal="90" workbookViewId="0">
      <selection activeCell="G20" sqref="G20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45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43.391134081686012</v>
      </c>
      <c r="D9" s="12" t="s">
        <v>10</v>
      </c>
      <c r="E9" s="11">
        <v>43.391134081686012</v>
      </c>
      <c r="G9" s="13" t="s">
        <v>11</v>
      </c>
      <c r="H9" s="11">
        <v>95.471255637725392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26.057833344959789</v>
      </c>
      <c r="D10" s="12" t="s">
        <v>13</v>
      </c>
      <c r="E10" s="11">
        <v>26.057833344959789</v>
      </c>
      <c r="G10" s="8" t="s">
        <v>18</v>
      </c>
      <c r="H10" s="9">
        <f>SUM($H$8:H9)</f>
        <v>95.471255637725392</v>
      </c>
    </row>
    <row r="11" spans="1:18" x14ac:dyDescent="0.3">
      <c r="A11" s="10" t="s">
        <v>14</v>
      </c>
      <c r="B11" s="11">
        <v>21.699322264458761</v>
      </c>
      <c r="D11" s="12" t="s">
        <v>15</v>
      </c>
      <c r="E11" s="11">
        <v>21.699322264458761</v>
      </c>
      <c r="G11" s="17"/>
      <c r="H11" s="18"/>
    </row>
    <row r="12" spans="1:18" x14ac:dyDescent="0.3">
      <c r="A12" s="10" t="s">
        <v>16</v>
      </c>
      <c r="B12" s="11">
        <v>4.3229659466208448</v>
      </c>
      <c r="D12" s="12" t="s">
        <v>17</v>
      </c>
      <c r="E12" s="11">
        <v>4.3229659466208448</v>
      </c>
    </row>
    <row r="13" spans="1:18" x14ac:dyDescent="0.3">
      <c r="A13" s="8" t="s">
        <v>18</v>
      </c>
      <c r="B13" s="9">
        <f>SUM($B$8:B12)</f>
        <v>95.471255637725392</v>
      </c>
      <c r="D13" s="8" t="s">
        <v>18</v>
      </c>
      <c r="E13" s="9">
        <f>SUM($E$8:E12)</f>
        <v>95.471255637725392</v>
      </c>
      <c r="L13" s="5"/>
      <c r="M13" s="5"/>
      <c r="N13" s="5"/>
      <c r="O13" s="5"/>
      <c r="P13" s="5"/>
      <c r="Q13" s="5"/>
      <c r="R13" s="5"/>
    </row>
    <row r="14" spans="1:18" x14ac:dyDescent="0.3">
      <c r="A14" s="17"/>
      <c r="B14" s="18"/>
      <c r="D14" s="17"/>
      <c r="E14" s="18"/>
      <c r="L14" s="19"/>
      <c r="M14" s="19"/>
      <c r="N14" s="19"/>
      <c r="O14" s="19"/>
      <c r="P14" s="19"/>
      <c r="Q14" s="19"/>
      <c r="R14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950C-4D69-4ACE-9C29-10D5290D94EA}">
  <sheetPr codeName="Sheet12"/>
  <dimension ref="A1:IV17"/>
  <sheetViews>
    <sheetView showGridLines="0" topLeftCell="A2" zoomScale="90" zoomScaleNormal="90" workbookViewId="0">
      <selection activeCell="A23" sqref="A2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">
        <v>45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28.200632420956772</v>
      </c>
      <c r="D9" s="12" t="s">
        <v>17</v>
      </c>
      <c r="E9" s="11">
        <v>28.200632420956772</v>
      </c>
      <c r="G9" s="13" t="s">
        <v>11</v>
      </c>
      <c r="H9" s="11">
        <v>94.937055376956835</v>
      </c>
    </row>
    <row r="10" spans="1:18" x14ac:dyDescent="0.3">
      <c r="A10" s="10" t="s">
        <v>14</v>
      </c>
      <c r="B10" s="11">
        <v>32.627535400823874</v>
      </c>
      <c r="D10" s="12" t="s">
        <v>15</v>
      </c>
      <c r="E10" s="11">
        <v>32.627535400823874</v>
      </c>
      <c r="G10" s="8" t="s">
        <v>18</v>
      </c>
      <c r="H10" s="9">
        <f>SUM($H$8:H9)</f>
        <v>94.937055376956835</v>
      </c>
    </row>
    <row r="11" spans="1:18" x14ac:dyDescent="0.3">
      <c r="A11" s="10" t="s">
        <v>9</v>
      </c>
      <c r="B11" s="11">
        <v>23.726668200648962</v>
      </c>
      <c r="D11" s="12" t="s">
        <v>10</v>
      </c>
      <c r="E11" s="11">
        <v>23.726668200648962</v>
      </c>
      <c r="G11" s="17"/>
      <c r="H11" s="18"/>
    </row>
    <row r="12" spans="1:18" x14ac:dyDescent="0.3">
      <c r="A12" s="10" t="s">
        <v>21</v>
      </c>
      <c r="B12" s="11">
        <v>10.38221935452723</v>
      </c>
      <c r="D12" s="12" t="s">
        <v>22</v>
      </c>
      <c r="E12" s="11">
        <v>10.38221935452723</v>
      </c>
    </row>
    <row r="13" spans="1:18" x14ac:dyDescent="0.3">
      <c r="A13" s="8" t="s">
        <v>18</v>
      </c>
      <c r="B13" s="9">
        <f>SUM($B$8:B12)</f>
        <v>94.937055376956835</v>
      </c>
      <c r="D13" s="8" t="s">
        <v>18</v>
      </c>
      <c r="E13" s="9">
        <f>SUM($E$8:E12)</f>
        <v>94.937055376956835</v>
      </c>
    </row>
    <row r="14" spans="1:18" x14ac:dyDescent="0.3">
      <c r="A14" s="17"/>
      <c r="B14" s="18"/>
      <c r="D14" s="17"/>
      <c r="E14" s="18"/>
    </row>
    <row r="15" spans="1:18" x14ac:dyDescent="0.3">
      <c r="L15" s="14"/>
      <c r="M15" s="14"/>
      <c r="N15" s="14"/>
      <c r="O15" s="14"/>
      <c r="P15" s="14"/>
      <c r="Q15" s="14"/>
      <c r="R15" s="14"/>
    </row>
    <row r="16" spans="1:18" x14ac:dyDescent="0.3">
      <c r="L16" s="5"/>
      <c r="M16" s="5"/>
      <c r="N16" s="5"/>
      <c r="O16" s="5"/>
      <c r="P16" s="5"/>
      <c r="Q16" s="5"/>
      <c r="R16" s="5"/>
    </row>
    <row r="17" spans="12:18" x14ac:dyDescent="0.3"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BB11-F7A1-4305-9212-5E3E0B7FA336}">
  <sheetPr codeName="Sheet13"/>
  <dimension ref="A1:IV11"/>
  <sheetViews>
    <sheetView showGridLines="0" topLeftCell="A2" zoomScale="90" zoomScaleNormal="90" workbookViewId="0">
      <selection activeCell="B24" sqref="B24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">
        <v>45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25</v>
      </c>
      <c r="B9" s="11">
        <v>97.03</v>
      </c>
      <c r="D9" s="12" t="s">
        <v>26</v>
      </c>
      <c r="E9" s="11">
        <v>97.03</v>
      </c>
      <c r="G9" s="13" t="s">
        <v>27</v>
      </c>
      <c r="H9" s="11">
        <v>97.03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97.03</v>
      </c>
      <c r="D10" s="8" t="s">
        <v>18</v>
      </c>
      <c r="E10" s="9">
        <f>SUM($E$8:E9)</f>
        <v>97.03</v>
      </c>
      <c r="G10" s="8" t="s">
        <v>18</v>
      </c>
      <c r="H10" s="9">
        <f>SUM($H$8:H9)</f>
        <v>97.03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FA3A-B219-4408-90B0-1A2C09151038}">
  <sheetPr codeName="Sheet1"/>
  <dimension ref="A1:IV17"/>
  <sheetViews>
    <sheetView showGridLines="0" topLeftCell="A2" zoomScale="90" zoomScaleNormal="90" workbookViewId="0">
      <selection activeCell="C24" sqref="C24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45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46</v>
      </c>
      <c r="B9" s="11">
        <v>11</v>
      </c>
      <c r="D9" s="12" t="s">
        <v>35</v>
      </c>
      <c r="E9" s="11">
        <v>11.69</v>
      </c>
      <c r="G9" s="13" t="s">
        <v>53</v>
      </c>
      <c r="H9" s="11">
        <v>32.53</v>
      </c>
    </row>
    <row r="10" spans="1:18" x14ac:dyDescent="0.3">
      <c r="A10" s="10" t="s">
        <v>47</v>
      </c>
      <c r="B10" s="11">
        <v>9.1999999999999993</v>
      </c>
      <c r="D10" s="12" t="s">
        <v>36</v>
      </c>
      <c r="E10" s="11">
        <v>9.1999999999999993</v>
      </c>
      <c r="G10" s="13" t="s">
        <v>54</v>
      </c>
      <c r="H10" s="11">
        <v>14.2</v>
      </c>
    </row>
    <row r="11" spans="1:18" x14ac:dyDescent="0.3">
      <c r="A11" s="10" t="s">
        <v>48</v>
      </c>
      <c r="B11" s="11">
        <v>7.7200000000000006</v>
      </c>
      <c r="D11" s="12" t="s">
        <v>37</v>
      </c>
      <c r="E11" s="11">
        <v>8.0499999999999989</v>
      </c>
      <c r="G11" s="13" t="s">
        <v>55</v>
      </c>
      <c r="H11" s="11">
        <v>12.03</v>
      </c>
    </row>
    <row r="12" spans="1:18" x14ac:dyDescent="0.3">
      <c r="A12" s="10" t="s">
        <v>49</v>
      </c>
      <c r="B12" s="11">
        <v>6.3</v>
      </c>
      <c r="D12" s="12" t="s">
        <v>38</v>
      </c>
      <c r="E12" s="11">
        <v>7.7200000000000006</v>
      </c>
      <c r="G12" s="13" t="s">
        <v>56</v>
      </c>
      <c r="H12" s="11">
        <v>8.51</v>
      </c>
    </row>
    <row r="13" spans="1:18" x14ac:dyDescent="0.3">
      <c r="A13" s="10" t="s">
        <v>50</v>
      </c>
      <c r="B13" s="11">
        <v>4.17</v>
      </c>
      <c r="D13" s="12" t="s">
        <v>39</v>
      </c>
      <c r="E13" s="11">
        <v>6.3</v>
      </c>
      <c r="G13" s="8" t="s">
        <v>18</v>
      </c>
      <c r="H13" s="9">
        <f>SUM($H$8:H12)</f>
        <v>67.27000000000001</v>
      </c>
    </row>
    <row r="14" spans="1:18" x14ac:dyDescent="0.3">
      <c r="A14" s="10" t="s">
        <v>51</v>
      </c>
      <c r="B14" s="11">
        <v>4.1099999999999994</v>
      </c>
      <c r="D14" s="12" t="s">
        <v>34</v>
      </c>
      <c r="E14" s="11">
        <v>4.8599999999999994</v>
      </c>
      <c r="G14" s="17"/>
      <c r="H14" s="18"/>
    </row>
    <row r="15" spans="1:18" x14ac:dyDescent="0.3">
      <c r="A15" s="10" t="s">
        <v>52</v>
      </c>
      <c r="B15" s="11">
        <v>3.8600000000000003</v>
      </c>
      <c r="D15" s="12" t="s">
        <v>40</v>
      </c>
      <c r="E15" s="11">
        <v>4.37</v>
      </c>
    </row>
    <row r="16" spans="1:18" x14ac:dyDescent="0.3">
      <c r="A16" s="8" t="s">
        <v>18</v>
      </c>
      <c r="B16" s="9">
        <f>SUM($B$8:B15)</f>
        <v>46.36</v>
      </c>
      <c r="D16" s="8" t="s">
        <v>18</v>
      </c>
      <c r="E16" s="9">
        <f>SUM($E$8:E15)</f>
        <v>52.189999999999991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DD56-A059-4344-85CB-E2E90272AE7B}">
  <sheetPr codeName="Sheet14"/>
  <dimension ref="A1:IV17"/>
  <sheetViews>
    <sheetView showGridLines="0" topLeftCell="A2" zoomScale="90" zoomScaleNormal="90" workbookViewId="0">
      <selection activeCell="D25" sqref="D2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45473</v>
      </c>
    </row>
    <row r="2" spans="1:18" ht="18.75" customHeight="1" x14ac:dyDescent="0.3">
      <c r="A2" s="4" t="s">
        <v>45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46</v>
      </c>
      <c r="B9" s="11">
        <v>27.849899999999998</v>
      </c>
      <c r="D9" s="12" t="s">
        <v>35</v>
      </c>
      <c r="E9" s="11">
        <v>27.849899999999998</v>
      </c>
      <c r="G9" s="13" t="s">
        <v>53</v>
      </c>
      <c r="H9" s="11">
        <v>99.245899999999992</v>
      </c>
      <c r="M9" s="20"/>
    </row>
    <row r="10" spans="1:18" x14ac:dyDescent="0.3">
      <c r="A10" s="10" t="s">
        <v>48</v>
      </c>
      <c r="B10" s="11">
        <v>24.1356</v>
      </c>
      <c r="D10" s="12" t="s">
        <v>38</v>
      </c>
      <c r="E10" s="11">
        <v>24.1356</v>
      </c>
      <c r="G10" s="8" t="s">
        <v>18</v>
      </c>
      <c r="H10" s="9">
        <f>SUM($H$8:H9)</f>
        <v>99.245899999999992</v>
      </c>
      <c r="M10" s="20"/>
    </row>
    <row r="11" spans="1:18" x14ac:dyDescent="0.3">
      <c r="A11" s="10" t="s">
        <v>57</v>
      </c>
      <c r="B11" s="11">
        <v>10.055099999999999</v>
      </c>
      <c r="D11" s="12" t="s">
        <v>60</v>
      </c>
      <c r="E11" s="11">
        <v>14.583300000000001</v>
      </c>
      <c r="G11" s="17"/>
      <c r="H11" s="18"/>
      <c r="M11" s="20"/>
    </row>
    <row r="12" spans="1:18" x14ac:dyDescent="0.3">
      <c r="A12" s="10" t="s">
        <v>32</v>
      </c>
      <c r="B12" s="11">
        <v>9.8344000000000005</v>
      </c>
      <c r="D12" s="12" t="s">
        <v>41</v>
      </c>
      <c r="E12" s="11">
        <v>10.055099999999999</v>
      </c>
      <c r="M12" s="20"/>
    </row>
    <row r="13" spans="1:18" x14ac:dyDescent="0.3">
      <c r="A13" s="10" t="s">
        <v>58</v>
      </c>
      <c r="B13" s="11">
        <v>9.3886000000000003</v>
      </c>
      <c r="D13" s="12" t="s">
        <v>42</v>
      </c>
      <c r="E13" s="11">
        <v>9.3886000000000003</v>
      </c>
      <c r="M13" s="20"/>
    </row>
    <row r="14" spans="1:18" x14ac:dyDescent="0.3">
      <c r="A14" s="10" t="s">
        <v>59</v>
      </c>
      <c r="B14" s="11">
        <v>5.4481999999999999</v>
      </c>
      <c r="D14" s="12" t="s">
        <v>43</v>
      </c>
      <c r="E14" s="11">
        <v>5.4481999999999999</v>
      </c>
      <c r="M14" s="20"/>
    </row>
    <row r="15" spans="1:18" x14ac:dyDescent="0.3">
      <c r="A15" s="10" t="s">
        <v>33</v>
      </c>
      <c r="B15" s="11">
        <v>2.7202999999999999</v>
      </c>
      <c r="D15" s="12" t="s">
        <v>44</v>
      </c>
      <c r="E15" s="11">
        <v>2.6804000000000001</v>
      </c>
      <c r="M15" s="20"/>
    </row>
    <row r="16" spans="1:18" x14ac:dyDescent="0.3">
      <c r="A16" s="8" t="s">
        <v>18</v>
      </c>
      <c r="B16" s="9">
        <f>SUM($B$8:B15)</f>
        <v>89.432099999999991</v>
      </c>
      <c r="D16" s="8" t="s">
        <v>18</v>
      </c>
      <c r="E16" s="9">
        <f>SUM($E$8:E15)</f>
        <v>94.141100000000009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BBPNSDL2026</vt:lpstr>
      <vt:lpstr>BBPNSDL2028</vt:lpstr>
      <vt:lpstr>Gold ETF</vt:lpstr>
      <vt:lpstr>BBPN50IDX</vt:lpstr>
      <vt:lpstr>NIFTYBANKETF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2024-12-11T09:53:06Z</dcterms:modified>
</cp:coreProperties>
</file>