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777076\AppData\Local\Microsoft\Windows\INetCache\Content.Outlook\U7G5E0I2\"/>
    </mc:Choice>
  </mc:AlternateContent>
  <xr:revisionPtr revIDLastSave="0" documentId="13_ncr:1_{FDA110C9-2752-42F8-80D1-6245EA5554E9}" xr6:coauthVersionLast="47" xr6:coauthVersionMax="47" xr10:uidLastSave="{00000000-0000-0000-0000-000000000000}"/>
  <bookViews>
    <workbookView xWindow="-108" yWindow="-108" windowWidth="23256" windowHeight="12576" activeTab="5" xr2:uid="{43B48B84-6FC5-4C2A-BC90-006E8FD16A7A}"/>
  </bookViews>
  <sheets>
    <sheet name="BBPNSDL2026" sheetId="2" r:id="rId1"/>
    <sheet name="BBPNSDL2028" sheetId="3" r:id="rId2"/>
    <sheet name="Gold ETF" sheetId="4" r:id="rId3"/>
    <sheet name="BBPN50IDX" sheetId="5" r:id="rId4"/>
    <sheet name="NIFTYBANKETF" sheetId="6" r:id="rId5"/>
    <sheet name="BBPN200IDX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8" l="1"/>
  <c r="B16" i="8"/>
  <c r="H13" i="8"/>
  <c r="E13" i="2" l="1"/>
  <c r="B13" i="2"/>
  <c r="E16" i="6" l="1"/>
  <c r="B16" i="6"/>
  <c r="H13" i="5" l="1"/>
  <c r="E16" i="5"/>
  <c r="B16" i="5"/>
  <c r="B13" i="3" l="1"/>
  <c r="E13" i="3"/>
  <c r="H10" i="6" l="1"/>
  <c r="H10" i="4" l="1"/>
  <c r="E10" i="4"/>
  <c r="B10" i="4"/>
  <c r="H10" i="3"/>
  <c r="H10" i="2"/>
</calcChain>
</file>

<file path=xl/sharedStrings.xml><?xml version="1.0" encoding="utf-8"?>
<sst xmlns="http://schemas.openxmlformats.org/spreadsheetml/2006/main" count="162" uniqueCount="77">
  <si>
    <t>T0MD27</t>
  </si>
  <si>
    <t>BBP Nifty SDL Dec 2026 Index Fund</t>
  </si>
  <si>
    <t>Exposure to top 7 issuers</t>
  </si>
  <si>
    <t>Exposure to top 7 groups</t>
  </si>
  <si>
    <t>Exposure to top 4 sectors</t>
  </si>
  <si>
    <t>Issuer Name</t>
  </si>
  <si>
    <t>'% of AUM</t>
  </si>
  <si>
    <t>Management Group</t>
  </si>
  <si>
    <t>Sector</t>
  </si>
  <si>
    <t>State Government of Gujarat</t>
  </si>
  <si>
    <t>STATE GOVERNMENT OF GUJARAT</t>
  </si>
  <si>
    <t>Sovereign</t>
  </si>
  <si>
    <t>State Government of Haryana</t>
  </si>
  <si>
    <t>STATE GOVERNMENT OF HARYANA</t>
  </si>
  <si>
    <t>State Government of Maharashtra</t>
  </si>
  <si>
    <t>STATE GOVERNMENT OF MAHARASHTRA</t>
  </si>
  <si>
    <t>State Government of Tamil Nadu</t>
  </si>
  <si>
    <t>STATE GOVERNMENT OF TAMIL NADU</t>
  </si>
  <si>
    <t>Grand Total</t>
  </si>
  <si>
    <t>T0MD28</t>
  </si>
  <si>
    <t>BBP Nifty SDL Dec 2028 Index Fund</t>
  </si>
  <si>
    <t>State Government of Karnataka</t>
  </si>
  <si>
    <t>STATE GOVERNMENT OF KARNATAKA</t>
  </si>
  <si>
    <t>T0ME31</t>
  </si>
  <si>
    <t>BBP Gold ETF</t>
  </si>
  <si>
    <t>Gold</t>
  </si>
  <si>
    <t>GOLD</t>
  </si>
  <si>
    <t>Precious Metals</t>
  </si>
  <si>
    <t>T0ME33</t>
  </si>
  <si>
    <t>BBP Nifty 50 Index Fund</t>
  </si>
  <si>
    <t>T0ME36</t>
  </si>
  <si>
    <t>BBP NIFTY BANK ETF</t>
  </si>
  <si>
    <t>State Bank of India</t>
  </si>
  <si>
    <t>Public Sector Unit</t>
  </si>
  <si>
    <t>HDFC Group</t>
  </si>
  <si>
    <t>Tata Group</t>
  </si>
  <si>
    <t>ICICI Group</t>
  </si>
  <si>
    <t>Kotak Group</t>
  </si>
  <si>
    <t>Axis Group</t>
  </si>
  <si>
    <t>Hinduja Group</t>
  </si>
  <si>
    <t>Federal Bank Group</t>
  </si>
  <si>
    <t>HDFC Bank Limited</t>
  </si>
  <si>
    <t>ICICI Bank Limited</t>
  </si>
  <si>
    <t>ITC Limited</t>
  </si>
  <si>
    <t>FINANCIAL SERVICES</t>
  </si>
  <si>
    <t>FAST MOVING CONSUMER GOODS</t>
  </si>
  <si>
    <t>Kotak Mahindra Bank Limited</t>
  </si>
  <si>
    <t>Axis Bank Limited</t>
  </si>
  <si>
    <t>Public Sector Undertaking (PSU)</t>
  </si>
  <si>
    <t>ITC Group</t>
  </si>
  <si>
    <t>Indusind Bank Ltd</t>
  </si>
  <si>
    <t>The Federal Bank Limited</t>
  </si>
  <si>
    <t>Exposure as on October 31, 2024</t>
  </si>
  <si>
    <t>Adani group</t>
  </si>
  <si>
    <t>Reliance Industries Limited</t>
  </si>
  <si>
    <t>Infosys Limited</t>
  </si>
  <si>
    <t>Bharti Airtel Limited</t>
  </si>
  <si>
    <t>Larsen &amp; Toubro Limited</t>
  </si>
  <si>
    <t>Reliance Group</t>
  </si>
  <si>
    <t>Infosys Group</t>
  </si>
  <si>
    <t>INFORMATION TECHNOLOGY</t>
  </si>
  <si>
    <t>OIL GAS &amp; CONSUMABLE FUELS</t>
  </si>
  <si>
    <t>BBP Nifty 200  Momentum 30  Index Fund</t>
  </si>
  <si>
    <t>Trent Ltd</t>
  </si>
  <si>
    <t>Bharti Airtel Ltd</t>
  </si>
  <si>
    <t>NTPC Ltd</t>
  </si>
  <si>
    <t>Bharti</t>
  </si>
  <si>
    <t>Bajaj Auto Ltd</t>
  </si>
  <si>
    <t>Bajaj Group</t>
  </si>
  <si>
    <t>Adani Ports and Special Economic Zone Ltd</t>
  </si>
  <si>
    <t>Mahindra &amp; Mahindra Ltd</t>
  </si>
  <si>
    <t>M&amp;M Group</t>
  </si>
  <si>
    <t>Bharat Electronics Ltd</t>
  </si>
  <si>
    <t>Siemens Group</t>
  </si>
  <si>
    <t>AUTOMOBILE AND AUTO COMPONENTS</t>
  </si>
  <si>
    <t>CAPITAL GOODS</t>
  </si>
  <si>
    <t>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</si>
</sst>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top"/>
    </xf>
    <xf numFmtId="164" fontId="3" fillId="0" borderId="0" xfId="1" applyFont="1" applyAlignment="1">
      <alignment vertical="top"/>
    </xf>
    <xf numFmtId="165" fontId="2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1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164" fontId="6" fillId="2" borderId="1" xfId="1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164" fontId="7" fillId="0" borderId="1" xfId="1" applyFont="1" applyBorder="1" applyAlignment="1">
      <alignment vertical="top"/>
    </xf>
    <xf numFmtId="0" fontId="7" fillId="0" borderId="1" xfId="0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0" fontId="7" fillId="0" borderId="0" xfId="1" applyNumberFormat="1" applyFont="1" applyAlignment="1">
      <alignment vertical="top"/>
    </xf>
    <xf numFmtId="0" fontId="6" fillId="3" borderId="1" xfId="0" applyFont="1" applyFill="1" applyBorder="1" applyAlignment="1">
      <alignment vertical="top"/>
    </xf>
    <xf numFmtId="164" fontId="6" fillId="3" borderId="1" xfId="1" applyFont="1" applyFill="1" applyBorder="1" applyAlignment="1">
      <alignment vertical="top"/>
    </xf>
    <xf numFmtId="0" fontId="8" fillId="0" borderId="0" xfId="0" applyFont="1" applyAlignment="1">
      <alignment vertical="top"/>
    </xf>
    <xf numFmtId="164" fontId="8" fillId="0" borderId="0" xfId="1" applyFont="1" applyAlignment="1">
      <alignment vertical="top"/>
    </xf>
    <xf numFmtId="0" fontId="8" fillId="0" borderId="0" xfId="1" applyNumberFormat="1" applyFont="1" applyAlignment="1">
      <alignment vertical="top"/>
    </xf>
    <xf numFmtId="164" fontId="3" fillId="0" borderId="0" xfId="0" applyNumberFormat="1" applyFont="1" applyAlignment="1">
      <alignment vertical="top"/>
    </xf>
    <xf numFmtId="164" fontId="7" fillId="0" borderId="1" xfId="2" applyFont="1" applyBorder="1" applyAlignment="1">
      <alignment vertical="top"/>
    </xf>
    <xf numFmtId="164" fontId="6" fillId="2" borderId="1" xfId="2" applyFont="1" applyFill="1" applyBorder="1" applyAlignment="1">
      <alignment vertical="top"/>
    </xf>
    <xf numFmtId="164" fontId="3" fillId="0" borderId="0" xfId="2" applyFont="1" applyAlignment="1">
      <alignment vertical="top"/>
    </xf>
    <xf numFmtId="0" fontId="3" fillId="0" borderId="0" xfId="2" applyNumberFormat="1" applyFont="1" applyAlignment="1">
      <alignment vertical="top"/>
    </xf>
    <xf numFmtId="164" fontId="6" fillId="3" borderId="1" xfId="2" applyFont="1" applyFill="1" applyBorder="1" applyAlignment="1">
      <alignment vertical="top"/>
    </xf>
    <xf numFmtId="164" fontId="8" fillId="0" borderId="0" xfId="2" applyFont="1" applyAlignment="1">
      <alignment vertical="top"/>
    </xf>
    <xf numFmtId="164" fontId="7" fillId="0" borderId="1" xfId="2" applyFont="1" applyFill="1" applyBorder="1" applyAlignment="1">
      <alignment vertical="top"/>
    </xf>
  </cellXfs>
  <cellStyles count="3">
    <cellStyle name="Comma" xfId="1" builtinId="3"/>
    <cellStyle name="Comma 2" xfId="2" xr:uid="{87ACF34C-D0D2-45CA-BB3E-0B820CA1A447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D6DF-F266-4782-AD1C-3493D71045B4}">
  <sheetPr codeName="Sheet11"/>
  <dimension ref="A1:IV14"/>
  <sheetViews>
    <sheetView showGridLines="0" topLeftCell="A2" zoomScale="90" zoomScaleNormal="90" workbookViewId="0">
      <selection activeCell="A16" sqref="A16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0</v>
      </c>
      <c r="G1" s="3">
        <v>45473</v>
      </c>
    </row>
    <row r="2" spans="1:18" ht="18.75" customHeight="1" x14ac:dyDescent="0.3">
      <c r="A2" s="4" t="s">
        <v>52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9</v>
      </c>
      <c r="B9" s="11">
        <v>44.023836433901124</v>
      </c>
      <c r="D9" s="12" t="s">
        <v>10</v>
      </c>
      <c r="E9" s="11">
        <v>44.023836433901124</v>
      </c>
      <c r="G9" s="13" t="s">
        <v>11</v>
      </c>
      <c r="H9" s="11">
        <v>96.85608150116208</v>
      </c>
      <c r="L9" s="14"/>
      <c r="M9" s="14"/>
      <c r="N9" s="14"/>
      <c r="O9" s="14"/>
      <c r="P9" s="14"/>
      <c r="Q9" s="14"/>
      <c r="R9" s="14"/>
    </row>
    <row r="10" spans="1:18" x14ac:dyDescent="0.3">
      <c r="A10" s="10" t="s">
        <v>12</v>
      </c>
      <c r="B10" s="11">
        <v>26.428596222063778</v>
      </c>
      <c r="D10" s="12" t="s">
        <v>13</v>
      </c>
      <c r="E10" s="11">
        <v>26.428596222063778</v>
      </c>
      <c r="G10" s="8" t="s">
        <v>18</v>
      </c>
      <c r="H10" s="9">
        <f>SUM($H$8:H9)</f>
        <v>96.85608150116208</v>
      </c>
    </row>
    <row r="11" spans="1:18" x14ac:dyDescent="0.3">
      <c r="A11" s="10" t="s">
        <v>14</v>
      </c>
      <c r="B11" s="11">
        <v>22.015459022148029</v>
      </c>
      <c r="D11" s="12" t="s">
        <v>15</v>
      </c>
      <c r="E11" s="11">
        <v>22.015459022148029</v>
      </c>
      <c r="G11" s="17"/>
      <c r="H11" s="18"/>
    </row>
    <row r="12" spans="1:18" x14ac:dyDescent="0.3">
      <c r="A12" s="10" t="s">
        <v>16</v>
      </c>
      <c r="B12" s="11">
        <v>4.3881898230491645</v>
      </c>
      <c r="D12" s="12" t="s">
        <v>17</v>
      </c>
      <c r="E12" s="11">
        <v>4.3881898230491645</v>
      </c>
    </row>
    <row r="13" spans="1:18" x14ac:dyDescent="0.3">
      <c r="A13" s="8" t="s">
        <v>18</v>
      </c>
      <c r="B13" s="9">
        <f>SUM($B$8:B12)</f>
        <v>96.85608150116208</v>
      </c>
      <c r="D13" s="8" t="s">
        <v>18</v>
      </c>
      <c r="E13" s="9">
        <f>SUM($E$8:E12)</f>
        <v>96.85608150116208</v>
      </c>
      <c r="L13" s="5"/>
      <c r="M13" s="5"/>
      <c r="N13" s="5"/>
      <c r="O13" s="5"/>
      <c r="P13" s="5"/>
      <c r="Q13" s="5"/>
      <c r="R13" s="5"/>
    </row>
    <row r="14" spans="1:18" x14ac:dyDescent="0.3">
      <c r="A14" s="17"/>
      <c r="B14" s="18"/>
      <c r="D14" s="17"/>
      <c r="E14" s="18"/>
      <c r="L14" s="19"/>
      <c r="M14" s="19"/>
      <c r="N14" s="19"/>
      <c r="O14" s="19"/>
      <c r="P14" s="19"/>
      <c r="Q14" s="19"/>
      <c r="R14" s="19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E950C-4D69-4ACE-9C29-10D5290D94EA}">
  <sheetPr codeName="Sheet12"/>
  <dimension ref="A1:IV14"/>
  <sheetViews>
    <sheetView showGridLines="0" topLeftCell="A2" zoomScale="90" zoomScaleNormal="90" workbookViewId="0">
      <selection activeCell="B21" sqref="B21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19</v>
      </c>
      <c r="G1" s="3">
        <v>45473</v>
      </c>
    </row>
    <row r="2" spans="1:18" ht="18.75" customHeight="1" x14ac:dyDescent="0.3">
      <c r="A2" s="4" t="s">
        <v>52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20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14</v>
      </c>
      <c r="B9" s="11">
        <v>35.913133846955638</v>
      </c>
      <c r="D9" s="12" t="s">
        <v>15</v>
      </c>
      <c r="E9" s="11">
        <v>35.913133846955638</v>
      </c>
      <c r="G9" s="13" t="s">
        <v>11</v>
      </c>
      <c r="H9" s="11">
        <v>96.317027214998518</v>
      </c>
    </row>
    <row r="10" spans="1:18" x14ac:dyDescent="0.3">
      <c r="A10" s="10" t="s">
        <v>9</v>
      </c>
      <c r="B10" s="11">
        <v>26.123218694960155</v>
      </c>
      <c r="D10" s="12" t="s">
        <v>10</v>
      </c>
      <c r="E10" s="11">
        <v>26.123218694960155</v>
      </c>
      <c r="G10" s="8" t="s">
        <v>18</v>
      </c>
      <c r="H10" s="9">
        <f>SUM($H$8:H9)</f>
        <v>96.317027214998518</v>
      </c>
    </row>
    <row r="11" spans="1:18" x14ac:dyDescent="0.3">
      <c r="A11" s="10" t="s">
        <v>16</v>
      </c>
      <c r="B11" s="11">
        <v>22.847058599829563</v>
      </c>
      <c r="D11" s="12" t="s">
        <v>17</v>
      </c>
      <c r="E11" s="11">
        <v>22.847058599829563</v>
      </c>
      <c r="G11" s="17"/>
      <c r="H11" s="18"/>
    </row>
    <row r="12" spans="1:18" x14ac:dyDescent="0.3">
      <c r="A12" s="10" t="s">
        <v>21</v>
      </c>
      <c r="B12" s="11">
        <v>11.433616073253168</v>
      </c>
      <c r="D12" s="12" t="s">
        <v>22</v>
      </c>
      <c r="E12" s="11">
        <v>11.433616073253168</v>
      </c>
    </row>
    <row r="13" spans="1:18" x14ac:dyDescent="0.3">
      <c r="A13" s="8" t="s">
        <v>18</v>
      </c>
      <c r="B13" s="9">
        <f>SUM($B$8:B12)</f>
        <v>96.317027214998518</v>
      </c>
      <c r="D13" s="8" t="s">
        <v>18</v>
      </c>
      <c r="E13" s="9">
        <f>SUM($E$8:E12)</f>
        <v>96.317027214998518</v>
      </c>
    </row>
    <row r="14" spans="1:18" x14ac:dyDescent="0.3">
      <c r="A14" s="17"/>
      <c r="B14" s="18"/>
      <c r="D14" s="17"/>
      <c r="E14" s="18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0BB11-F7A1-4305-9212-5E3E0B7FA336}">
  <sheetPr codeName="Sheet13"/>
  <dimension ref="A1:IV11"/>
  <sheetViews>
    <sheetView showGridLines="0" topLeftCell="A2" zoomScale="90" zoomScaleNormal="90" workbookViewId="0">
      <selection activeCell="D18" sqref="D18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23</v>
      </c>
      <c r="G1" s="3">
        <v>45473</v>
      </c>
    </row>
    <row r="2" spans="1:18" ht="18.75" customHeight="1" x14ac:dyDescent="0.3">
      <c r="A2" s="4" t="s">
        <v>52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24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25</v>
      </c>
      <c r="B9" s="11">
        <v>97.41</v>
      </c>
      <c r="D9" s="12" t="s">
        <v>26</v>
      </c>
      <c r="E9" s="11">
        <v>97.41</v>
      </c>
      <c r="G9" s="13" t="s">
        <v>27</v>
      </c>
      <c r="H9" s="11">
        <v>97.41</v>
      </c>
      <c r="L9" s="14"/>
      <c r="M9" s="14"/>
      <c r="N9" s="14"/>
      <c r="O9" s="14"/>
      <c r="P9" s="14"/>
      <c r="Q9" s="14"/>
      <c r="R9" s="14"/>
    </row>
    <row r="10" spans="1:18" x14ac:dyDescent="0.3">
      <c r="A10" s="8" t="s">
        <v>18</v>
      </c>
      <c r="B10" s="9">
        <f>SUM($B$8:B9)</f>
        <v>97.41</v>
      </c>
      <c r="D10" s="8" t="s">
        <v>18</v>
      </c>
      <c r="E10" s="9">
        <f>SUM($E$8:E9)</f>
        <v>97.41</v>
      </c>
      <c r="G10" s="8" t="s">
        <v>18</v>
      </c>
      <c r="H10" s="9">
        <f>SUM($H$8:H9)</f>
        <v>97.41</v>
      </c>
      <c r="L10" s="5"/>
      <c r="M10" s="5"/>
      <c r="N10" s="5"/>
      <c r="O10" s="5"/>
      <c r="P10" s="5"/>
      <c r="Q10" s="5"/>
      <c r="R10" s="5"/>
    </row>
    <row r="11" spans="1:18" x14ac:dyDescent="0.3">
      <c r="A11" s="17"/>
      <c r="B11" s="18"/>
      <c r="D11" s="17"/>
      <c r="E11" s="18"/>
      <c r="G11" s="17"/>
      <c r="H11" s="18"/>
      <c r="L11" s="19"/>
      <c r="M11" s="19"/>
      <c r="N11" s="19"/>
      <c r="O11" s="19"/>
      <c r="P11" s="19"/>
      <c r="Q11" s="19"/>
      <c r="R11" s="19"/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AFA3A-B219-4408-90B0-1A2C09151038}">
  <sheetPr codeName="Sheet1"/>
  <dimension ref="A1:IV17"/>
  <sheetViews>
    <sheetView showGridLines="0" topLeftCell="A6" zoomScale="90" zoomScaleNormal="90" workbookViewId="0">
      <selection activeCell="D28" sqref="D28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28</v>
      </c>
      <c r="G1" s="3">
        <v>45473</v>
      </c>
    </row>
    <row r="2" spans="1:18" ht="18.75" customHeight="1" x14ac:dyDescent="0.3">
      <c r="A2" s="4" t="s">
        <v>52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29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41</v>
      </c>
      <c r="B9" s="21">
        <v>11.997033723401227</v>
      </c>
      <c r="D9" s="12" t="s">
        <v>34</v>
      </c>
      <c r="E9" s="21">
        <v>12.685452833582579</v>
      </c>
      <c r="G9" s="13" t="s">
        <v>44</v>
      </c>
      <c r="H9" s="21">
        <v>30.206923292295123</v>
      </c>
    </row>
    <row r="10" spans="1:18" x14ac:dyDescent="0.3">
      <c r="A10" s="10" t="s">
        <v>54</v>
      </c>
      <c r="B10" s="21">
        <v>8.3328574889907223</v>
      </c>
      <c r="D10" s="12" t="s">
        <v>35</v>
      </c>
      <c r="E10" s="21">
        <v>8.6299272102730491</v>
      </c>
      <c r="G10" s="13" t="s">
        <v>60</v>
      </c>
      <c r="H10" s="21">
        <v>13.040566239520091</v>
      </c>
    </row>
    <row r="11" spans="1:18" x14ac:dyDescent="0.3">
      <c r="A11" s="10" t="s">
        <v>42</v>
      </c>
      <c r="B11" s="21">
        <v>8.1437070698201026</v>
      </c>
      <c r="D11" s="12" t="s">
        <v>58</v>
      </c>
      <c r="E11" s="21">
        <v>8.3328574889907223</v>
      </c>
      <c r="G11" s="13" t="s">
        <v>61</v>
      </c>
      <c r="H11" s="21">
        <v>9.8312514534142821</v>
      </c>
    </row>
    <row r="12" spans="1:18" x14ac:dyDescent="0.3">
      <c r="A12" s="10" t="s">
        <v>55</v>
      </c>
      <c r="B12" s="21">
        <v>5.9072266432558171</v>
      </c>
      <c r="D12" s="12" t="s">
        <v>36</v>
      </c>
      <c r="E12" s="21">
        <v>8.1437070698201026</v>
      </c>
      <c r="G12" s="13" t="s">
        <v>45</v>
      </c>
      <c r="H12" s="21">
        <v>8.2346711308766025</v>
      </c>
    </row>
    <row r="13" spans="1:18" x14ac:dyDescent="0.3">
      <c r="A13" s="10" t="s">
        <v>43</v>
      </c>
      <c r="B13" s="21">
        <v>4.1575920795406045</v>
      </c>
      <c r="D13" s="12" t="s">
        <v>59</v>
      </c>
      <c r="E13" s="21">
        <v>5.9072266432558171</v>
      </c>
      <c r="G13" s="8" t="s">
        <v>18</v>
      </c>
      <c r="H13" s="9">
        <f>SUM($H$8:H12)</f>
        <v>61.313412116106093</v>
      </c>
    </row>
    <row r="14" spans="1:18" x14ac:dyDescent="0.3">
      <c r="A14" s="10" t="s">
        <v>56</v>
      </c>
      <c r="B14" s="21">
        <v>4.0557575325624073</v>
      </c>
      <c r="D14" s="12" t="s">
        <v>33</v>
      </c>
      <c r="E14" s="21">
        <v>5.4772126682379083</v>
      </c>
      <c r="G14" s="17"/>
      <c r="H14" s="18"/>
    </row>
    <row r="15" spans="1:18" x14ac:dyDescent="0.3">
      <c r="A15" s="10" t="s">
        <v>57</v>
      </c>
      <c r="B15" s="21">
        <v>3.8894473149495914</v>
      </c>
      <c r="D15" s="12" t="s">
        <v>49</v>
      </c>
      <c r="E15" s="21">
        <v>4.1575920795406045</v>
      </c>
    </row>
    <row r="16" spans="1:18" x14ac:dyDescent="0.3">
      <c r="A16" s="8" t="s">
        <v>18</v>
      </c>
      <c r="B16" s="9">
        <f>SUM($B$8:B15)</f>
        <v>46.483621852520479</v>
      </c>
      <c r="D16" s="8" t="s">
        <v>18</v>
      </c>
      <c r="E16" s="9">
        <f>SUM($E$8:E15)</f>
        <v>53.333975993700783</v>
      </c>
    </row>
    <row r="17" spans="1:5" x14ac:dyDescent="0.3">
      <c r="A17" s="17"/>
      <c r="B17" s="18"/>
      <c r="D17" s="17"/>
      <c r="E17" s="18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9DD56-A059-4344-85CB-E2E90272AE7B}">
  <sheetPr codeName="Sheet14"/>
  <dimension ref="A1:IV17"/>
  <sheetViews>
    <sheetView showGridLines="0" topLeftCell="A2" zoomScale="90" zoomScaleNormal="90" workbookViewId="0">
      <selection activeCell="D20" sqref="D20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30</v>
      </c>
      <c r="G1" s="3">
        <v>45473</v>
      </c>
    </row>
    <row r="2" spans="1:18" ht="18.75" customHeight="1" x14ac:dyDescent="0.3">
      <c r="A2" s="4" t="s">
        <v>52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31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41</v>
      </c>
      <c r="B9" s="21">
        <v>28.883015388623257</v>
      </c>
      <c r="D9" s="12" t="s">
        <v>34</v>
      </c>
      <c r="E9" s="21">
        <v>28.883015388623257</v>
      </c>
      <c r="G9" s="13" t="s">
        <v>44</v>
      </c>
      <c r="H9" s="11">
        <v>99.90164238032348</v>
      </c>
      <c r="M9" s="20"/>
    </row>
    <row r="10" spans="1:18" x14ac:dyDescent="0.3">
      <c r="A10" s="10" t="s">
        <v>42</v>
      </c>
      <c r="B10" s="21">
        <v>24.33568157639754</v>
      </c>
      <c r="D10" s="12" t="s">
        <v>36</v>
      </c>
      <c r="E10" s="21">
        <v>24.33568157639754</v>
      </c>
      <c r="G10" s="8" t="s">
        <v>18</v>
      </c>
      <c r="H10" s="9">
        <f>SUM($H$8:H9)</f>
        <v>99.90164238032348</v>
      </c>
      <c r="M10" s="20"/>
    </row>
    <row r="11" spans="1:18" x14ac:dyDescent="0.3">
      <c r="A11" s="10" t="s">
        <v>32</v>
      </c>
      <c r="B11" s="21">
        <v>9.8823503052731709</v>
      </c>
      <c r="D11" s="12" t="s">
        <v>48</v>
      </c>
      <c r="E11" s="21">
        <v>16.574158662264161</v>
      </c>
      <c r="G11" s="17"/>
      <c r="H11" s="18"/>
      <c r="M11" s="20"/>
    </row>
    <row r="12" spans="1:18" x14ac:dyDescent="0.3">
      <c r="A12" s="10" t="s">
        <v>46</v>
      </c>
      <c r="B12" s="21">
        <v>9.0697147316761892</v>
      </c>
      <c r="D12" s="12" t="s">
        <v>37</v>
      </c>
      <c r="E12" s="21">
        <v>9.0697147316761892</v>
      </c>
      <c r="M12" s="20"/>
    </row>
    <row r="13" spans="1:18" x14ac:dyDescent="0.3">
      <c r="A13" s="10" t="s">
        <v>47</v>
      </c>
      <c r="B13" s="21">
        <v>8.9998834211060448</v>
      </c>
      <c r="D13" s="12" t="s">
        <v>38</v>
      </c>
      <c r="E13" s="21">
        <v>8.9998834211060448</v>
      </c>
      <c r="M13" s="20"/>
    </row>
    <row r="14" spans="1:18" x14ac:dyDescent="0.3">
      <c r="A14" s="10" t="s">
        <v>50</v>
      </c>
      <c r="B14" s="21">
        <v>4.3888586998793579</v>
      </c>
      <c r="D14" s="12" t="s">
        <v>39</v>
      </c>
      <c r="E14" s="21">
        <v>4.3888586998793579</v>
      </c>
      <c r="M14" s="20"/>
    </row>
    <row r="15" spans="1:18" x14ac:dyDescent="0.3">
      <c r="A15" s="10" t="s">
        <v>51</v>
      </c>
      <c r="B15" s="21">
        <v>2.8502412556611292</v>
      </c>
      <c r="D15" s="12" t="s">
        <v>40</v>
      </c>
      <c r="E15" s="21">
        <v>2.8502412556611292</v>
      </c>
      <c r="M15" s="20"/>
    </row>
    <row r="16" spans="1:18" x14ac:dyDescent="0.3">
      <c r="A16" s="8" t="s">
        <v>18</v>
      </c>
      <c r="B16" s="9">
        <f>SUM($B$8:B15)</f>
        <v>88.409745378616705</v>
      </c>
      <c r="D16" s="8" t="s">
        <v>18</v>
      </c>
      <c r="E16" s="9">
        <f>SUM($E$8:E15)</f>
        <v>95.101553735607681</v>
      </c>
    </row>
    <row r="17" spans="1:5" x14ac:dyDescent="0.3">
      <c r="A17" s="17"/>
      <c r="B17" s="18"/>
      <c r="D17" s="17"/>
      <c r="E17" s="18"/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1C248-1199-4C14-AEB3-BD7B8D488B87}">
  <dimension ref="A1:IV17"/>
  <sheetViews>
    <sheetView showGridLines="0" tabSelected="1" topLeftCell="A2" zoomScale="90" zoomScaleNormal="90" workbookViewId="0">
      <selection activeCell="E16" sqref="E16"/>
    </sheetView>
  </sheetViews>
  <sheetFormatPr defaultColWidth="13.88671875" defaultRowHeight="14.4" x14ac:dyDescent="0.3"/>
  <cols>
    <col min="1" max="1" width="45.6640625" style="1" bestFit="1" customWidth="1"/>
    <col min="2" max="2" width="13.6640625" style="23" customWidth="1"/>
    <col min="3" max="3" width="4.6640625" style="1" customWidth="1"/>
    <col min="4" max="4" width="40.6640625" style="1" customWidth="1"/>
    <col min="5" max="5" width="13.6640625" style="23" customWidth="1"/>
    <col min="6" max="6" width="4.6640625" style="1" customWidth="1"/>
    <col min="7" max="7" width="40.6640625" style="1" customWidth="1"/>
    <col min="8" max="8" width="13.6640625" style="23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28</v>
      </c>
      <c r="G1" s="3">
        <v>45473</v>
      </c>
    </row>
    <row r="2" spans="1:18" ht="18.75" customHeight="1" x14ac:dyDescent="0.3">
      <c r="A2" s="4" t="s">
        <v>52</v>
      </c>
      <c r="L2" s="24"/>
      <c r="M2" s="24"/>
      <c r="N2" s="24"/>
      <c r="O2" s="24"/>
      <c r="P2" s="24"/>
      <c r="Q2" s="24"/>
      <c r="R2" s="24"/>
    </row>
    <row r="3" spans="1:18" ht="18.75" customHeight="1" x14ac:dyDescent="0.3">
      <c r="A3" s="4"/>
      <c r="G3" s="6"/>
      <c r="L3" s="24"/>
      <c r="M3" s="24"/>
      <c r="N3" s="24"/>
      <c r="O3" s="24"/>
      <c r="P3" s="24"/>
      <c r="Q3" s="24"/>
      <c r="R3" s="24"/>
    </row>
    <row r="4" spans="1:18" ht="18.75" customHeight="1" x14ac:dyDescent="0.3">
      <c r="A4" s="4" t="s">
        <v>62</v>
      </c>
      <c r="G4" s="6"/>
      <c r="L4" s="24"/>
      <c r="M4" s="24"/>
      <c r="N4" s="24"/>
      <c r="O4" s="24"/>
      <c r="P4" s="24"/>
      <c r="Q4" s="24"/>
      <c r="R4" s="24"/>
    </row>
    <row r="5" spans="1:18" ht="18.75" customHeight="1" x14ac:dyDescent="0.3">
      <c r="A5" s="4"/>
      <c r="G5" s="6"/>
      <c r="L5" s="24"/>
      <c r="M5" s="24"/>
      <c r="N5" s="24"/>
      <c r="O5" s="24"/>
      <c r="P5" s="24"/>
      <c r="Q5" s="24"/>
      <c r="R5" s="24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24"/>
      <c r="M6" s="24"/>
      <c r="N6" s="24"/>
      <c r="O6" s="24"/>
      <c r="P6" s="24"/>
      <c r="Q6" s="24"/>
      <c r="R6" s="24"/>
    </row>
    <row r="7" spans="1:18" ht="18.75" customHeight="1" x14ac:dyDescent="0.3">
      <c r="A7" s="4"/>
      <c r="G7" s="6"/>
      <c r="L7" s="24"/>
      <c r="M7" s="24"/>
      <c r="N7" s="24"/>
      <c r="O7" s="24"/>
      <c r="P7" s="24"/>
      <c r="Q7" s="24"/>
      <c r="R7" s="24"/>
    </row>
    <row r="8" spans="1:18" ht="21.9" customHeight="1" x14ac:dyDescent="0.3">
      <c r="A8" s="15" t="s">
        <v>5</v>
      </c>
      <c r="B8" s="25" t="s">
        <v>6</v>
      </c>
      <c r="D8" s="15" t="s">
        <v>7</v>
      </c>
      <c r="E8" s="25" t="s">
        <v>6</v>
      </c>
      <c r="G8" s="15" t="s">
        <v>8</v>
      </c>
      <c r="H8" s="25" t="s">
        <v>6</v>
      </c>
      <c r="L8" s="24"/>
      <c r="M8" s="24"/>
      <c r="N8" s="24"/>
      <c r="O8" s="24"/>
      <c r="P8" s="24"/>
      <c r="Q8" s="24"/>
      <c r="R8" s="24"/>
    </row>
    <row r="9" spans="1:18" x14ac:dyDescent="0.3">
      <c r="A9" s="10" t="s">
        <v>63</v>
      </c>
      <c r="B9" s="21">
        <v>6.8180417879460204</v>
      </c>
      <c r="D9" s="12" t="s">
        <v>33</v>
      </c>
      <c r="E9" s="21">
        <v>27.193165508753353</v>
      </c>
      <c r="G9" s="13" t="s">
        <v>74</v>
      </c>
      <c r="H9" s="27">
        <v>22.65</v>
      </c>
    </row>
    <row r="10" spans="1:18" x14ac:dyDescent="0.3">
      <c r="A10" s="10" t="s">
        <v>64</v>
      </c>
      <c r="B10" s="21">
        <v>5.7979125947665517</v>
      </c>
      <c r="D10" s="12" t="s">
        <v>35</v>
      </c>
      <c r="E10" s="21">
        <v>14.931067297672751</v>
      </c>
      <c r="G10" s="13" t="s">
        <v>75</v>
      </c>
      <c r="H10" s="27">
        <v>20.84</v>
      </c>
    </row>
    <row r="11" spans="1:18" x14ac:dyDescent="0.3">
      <c r="A11" s="10" t="s">
        <v>65</v>
      </c>
      <c r="B11" s="21">
        <v>5.708484062078675</v>
      </c>
      <c r="D11" s="12" t="s">
        <v>66</v>
      </c>
      <c r="E11" s="21">
        <v>5.7979125947665517</v>
      </c>
      <c r="G11" s="13" t="s">
        <v>44</v>
      </c>
      <c r="H11" s="27">
        <v>9.67</v>
      </c>
    </row>
    <row r="12" spans="1:18" x14ac:dyDescent="0.3">
      <c r="A12" s="10" t="s">
        <v>67</v>
      </c>
      <c r="B12" s="21">
        <v>5.1769878926202555</v>
      </c>
      <c r="D12" s="12" t="s">
        <v>68</v>
      </c>
      <c r="E12" s="21">
        <v>5.1769878926202555</v>
      </c>
      <c r="G12" s="13" t="s">
        <v>76</v>
      </c>
      <c r="H12" s="27">
        <v>9.4</v>
      </c>
    </row>
    <row r="13" spans="1:18" x14ac:dyDescent="0.3">
      <c r="A13" s="10" t="s">
        <v>69</v>
      </c>
      <c r="B13" s="21">
        <v>4.8036430269348287</v>
      </c>
      <c r="D13" s="12" t="s">
        <v>53</v>
      </c>
      <c r="E13" s="21">
        <v>4.8036430269348287</v>
      </c>
      <c r="G13" s="8" t="s">
        <v>18</v>
      </c>
      <c r="H13" s="22">
        <f>SUM($H$8:H12)</f>
        <v>62.559999999999995</v>
      </c>
    </row>
    <row r="14" spans="1:18" x14ac:dyDescent="0.3">
      <c r="A14" s="10" t="s">
        <v>70</v>
      </c>
      <c r="B14" s="21">
        <v>4.692782572704048</v>
      </c>
      <c r="D14" s="12" t="s">
        <v>71</v>
      </c>
      <c r="E14" s="21">
        <v>4.692782572704048</v>
      </c>
      <c r="G14" s="17"/>
      <c r="H14" s="26"/>
    </row>
    <row r="15" spans="1:18" x14ac:dyDescent="0.3">
      <c r="A15" s="10" t="s">
        <v>72</v>
      </c>
      <c r="B15" s="21">
        <v>4.6720939328405864</v>
      </c>
      <c r="D15" s="12" t="s">
        <v>73</v>
      </c>
      <c r="E15" s="21">
        <v>4.549972879531972</v>
      </c>
    </row>
    <row r="16" spans="1:18" x14ac:dyDescent="0.3">
      <c r="A16" s="8" t="s">
        <v>18</v>
      </c>
      <c r="B16" s="22">
        <f>SUM($B$8:B15)</f>
        <v>37.669945869890967</v>
      </c>
      <c r="D16" s="8" t="s">
        <v>18</v>
      </c>
      <c r="E16" s="22">
        <f>SUM($E$8:E15)</f>
        <v>67.145531772983759</v>
      </c>
    </row>
    <row r="17" spans="1:5" x14ac:dyDescent="0.3">
      <c r="A17" s="17"/>
      <c r="B17" s="26"/>
      <c r="D17" s="17"/>
      <c r="E17" s="26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BBPNSDL2026</vt:lpstr>
      <vt:lpstr>BBPNSDL2028</vt:lpstr>
      <vt:lpstr>Gold ETF</vt:lpstr>
      <vt:lpstr>BBPN50IDX</vt:lpstr>
      <vt:lpstr>NIFTYBANKETF</vt:lpstr>
      <vt:lpstr>BBPN200IDX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dexter</dc:creator>
  <cp:lastModifiedBy>Rajesh GAWADE</cp:lastModifiedBy>
  <cp:lastPrinted>2013-11-30T11:49:41Z</cp:lastPrinted>
  <dcterms:created xsi:type="dcterms:W3CDTF">2010-04-14T16:02:20Z</dcterms:created>
  <dcterms:modified xsi:type="dcterms:W3CDTF">2024-12-11T09:21:59Z</dcterms:modified>
</cp:coreProperties>
</file>